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表1.优秀大学生评定结果统计表（其余年级用)" sheetId="11" r:id="rId1"/>
    <sheet name="表2.优秀学生干部评定结果统计表（其余年级用）" sheetId="4" r:id="rId2"/>
    <sheet name="表3.优秀大学生评定结果统计表（2020级用）" sheetId="10" r:id="rId3"/>
    <sheet name="表4.优秀学生干部评定结果统计表（2020级用）" sheetId="9" r:id="rId4"/>
    <sheet name="表5.学生先进班集体汇总表" sheetId="6" r:id="rId5"/>
    <sheet name="表6.优良学风示范班汇总表" sheetId="7" r:id="rId6"/>
    <sheet name="表7.学风建设成效班汇总表" sheetId="8" r:id="rId7"/>
    <sheet name="Sheet2" sheetId="2" state="hidden" r:id="rId8"/>
    <sheet name="Sheet3" sheetId="3" state="hidden" r:id="rId9"/>
  </sheets>
  <definedNames>
    <definedName name="_xlnm.Print_Area" localSheetId="1">'表2.优秀学生干部评定结果统计表（其余年级用）'!$A$1:$M$22</definedName>
    <definedName name="_xlnm.Print_Area" localSheetId="4">表5.学生先进班集体汇总表!$A$1:$E$23</definedName>
    <definedName name="_xlnm.Print_Titles" localSheetId="1">'表2.优秀学生干部评定结果统计表（其余年级用）'!$4:$4</definedName>
    <definedName name="_xlnm.Print_Titles" localSheetId="4">表5.学生先进班集体汇总表!$4:$4</definedName>
  </definedNames>
  <calcPr calcId="144525"/>
</workbook>
</file>

<file path=xl/sharedStrings.xml><?xml version="1.0" encoding="utf-8"?>
<sst xmlns="http://schemas.openxmlformats.org/spreadsheetml/2006/main" count="625" uniqueCount="314">
  <si>
    <t>表1：</t>
  </si>
  <si>
    <t>2020-2021学年优秀大学生评定结果统计表（其余年级用）</t>
  </si>
  <si>
    <r>
      <t>学院：</t>
    </r>
    <r>
      <rPr>
        <b/>
        <u/>
        <sz val="12"/>
        <rFont val="宋体"/>
        <charset val="134"/>
      </rPr>
      <t xml:space="preserve">                 </t>
    </r>
    <r>
      <rPr>
        <b/>
        <sz val="12"/>
        <rFont val="宋体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</si>
  <si>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</si>
  <si>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</si>
  <si>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</si>
  <si>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</si>
  <si>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</si>
  <si>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</si>
  <si>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</si>
  <si>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</si>
  <si>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</si>
  <si>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</si>
  <si>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</si>
  <si>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</si>
  <si>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</si>
  <si>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高闻哲</t>
  </si>
  <si>
    <t>女</t>
  </si>
  <si>
    <t>资环1801</t>
  </si>
  <si>
    <t>Gao Wenzhe</t>
  </si>
  <si>
    <t>廖茂园</t>
  </si>
  <si>
    <t>Liao Maoyuan</t>
  </si>
  <si>
    <t>滕卓然</t>
  </si>
  <si>
    <t>资环1802</t>
  </si>
  <si>
    <t>Teng Zhuoran</t>
  </si>
  <si>
    <t>刘艺文</t>
  </si>
  <si>
    <t>Liu Yiwen</t>
  </si>
  <si>
    <t>姚念慈</t>
  </si>
  <si>
    <t>环工1801</t>
  </si>
  <si>
    <t>Yao Nianci</t>
  </si>
  <si>
    <t>房玥汝</t>
  </si>
  <si>
    <t>Fang Yueru</t>
  </si>
  <si>
    <t>黄楠</t>
  </si>
  <si>
    <t>Huang Nan</t>
  </si>
  <si>
    <t>蒋恩莉</t>
  </si>
  <si>
    <t>环工1802</t>
  </si>
  <si>
    <t>Jiang Enli</t>
  </si>
  <si>
    <t>张澜</t>
  </si>
  <si>
    <t>Zhang Lan</t>
  </si>
  <si>
    <t>赵泽宇</t>
  </si>
  <si>
    <t>男</t>
  </si>
  <si>
    <t>Zhao Zeyu</t>
  </si>
  <si>
    <t>康召</t>
  </si>
  <si>
    <t>环科1801</t>
  </si>
  <si>
    <t>Kang Zhao</t>
  </si>
  <si>
    <t>张晓芳</t>
  </si>
  <si>
    <t>Zhang Xiaofang</t>
  </si>
  <si>
    <t>王兴蕾</t>
  </si>
  <si>
    <t>Wang Xinglei</t>
  </si>
  <si>
    <t>彭佩佩</t>
  </si>
  <si>
    <t>水保1801</t>
  </si>
  <si>
    <t>Peng Peipei</t>
  </si>
  <si>
    <t>牛之祥</t>
  </si>
  <si>
    <t>Niu Zhixiang</t>
  </si>
  <si>
    <t>宋佳</t>
  </si>
  <si>
    <t>Song Jia</t>
  </si>
  <si>
    <t>余倩</t>
  </si>
  <si>
    <t>水保1802</t>
  </si>
  <si>
    <t>Yu Qian</t>
  </si>
  <si>
    <t>张自炫</t>
  </si>
  <si>
    <t>Zhang Zixuan</t>
  </si>
  <si>
    <t>唐堃</t>
  </si>
  <si>
    <t>水保1803</t>
  </si>
  <si>
    <t>Tang Kun</t>
  </si>
  <si>
    <t>李泽霖</t>
  </si>
  <si>
    <t>Li Zelin</t>
  </si>
  <si>
    <t>杨雨萌</t>
  </si>
  <si>
    <t>地规1801</t>
  </si>
  <si>
    <t>Yang Yumeng</t>
  </si>
  <si>
    <t>汪楷</t>
  </si>
  <si>
    <t>Wang Kai</t>
  </si>
  <si>
    <t>刘子怡</t>
  </si>
  <si>
    <t>地信1801</t>
  </si>
  <si>
    <t>Liu Ziyi</t>
  </si>
  <si>
    <t>申小凡</t>
  </si>
  <si>
    <t>Shen Xiaofan</t>
  </si>
  <si>
    <t>牟湘宁</t>
  </si>
  <si>
    <t>地信1802</t>
  </si>
  <si>
    <t>Mou Xiangning</t>
  </si>
  <si>
    <t>张宇洁</t>
  </si>
  <si>
    <t>Zhang Yujie</t>
  </si>
  <si>
    <t>郑佳乐</t>
  </si>
  <si>
    <t>Zheng Jiale</t>
  </si>
  <si>
    <t>宋云丽</t>
  </si>
  <si>
    <t>地信1901</t>
  </si>
  <si>
    <t>Song Yunli</t>
  </si>
  <si>
    <t>朱琳</t>
  </si>
  <si>
    <t>Zhu Lin</t>
  </si>
  <si>
    <t>张怡宁</t>
  </si>
  <si>
    <t>Zhang Yining</t>
  </si>
  <si>
    <t>陈嘉雯</t>
  </si>
  <si>
    <t>环工1901</t>
  </si>
  <si>
    <t>Chen Jiawen</t>
  </si>
  <si>
    <t>穆慧智</t>
  </si>
  <si>
    <t>环工1902</t>
  </si>
  <si>
    <t>Mu Huizhi</t>
  </si>
  <si>
    <t>于泳</t>
  </si>
  <si>
    <t>Yu Yong</t>
  </si>
  <si>
    <t>胡恩典</t>
  </si>
  <si>
    <t>环科1901</t>
  </si>
  <si>
    <t>Hu Endian</t>
  </si>
  <si>
    <t>白林洁</t>
  </si>
  <si>
    <t>Bai Linjie</t>
  </si>
  <si>
    <t>张泰硕</t>
  </si>
  <si>
    <t>环科1902</t>
  </si>
  <si>
    <t>Zhang Taishuo</t>
  </si>
  <si>
    <t>张普兴</t>
  </si>
  <si>
    <t>Zang Puxing</t>
  </si>
  <si>
    <t>麻悦媛</t>
  </si>
  <si>
    <t>水保1901</t>
  </si>
  <si>
    <t>Ma Yueyuan</t>
  </si>
  <si>
    <t>范鹏飞</t>
  </si>
  <si>
    <t>Fan Pengfei</t>
  </si>
  <si>
    <t>段胜丹</t>
  </si>
  <si>
    <t>水保1902</t>
  </si>
  <si>
    <t>2.9%</t>
  </si>
  <si>
    <t>5.9%</t>
  </si>
  <si>
    <t>Duan Shengdan</t>
  </si>
  <si>
    <t>王佳佳</t>
  </si>
  <si>
    <t>Wang Jiajia</t>
  </si>
  <si>
    <t>殷泰龙</t>
  </si>
  <si>
    <t>水保1903</t>
  </si>
  <si>
    <t>Yin Tailong</t>
  </si>
  <si>
    <t>何康茗</t>
  </si>
  <si>
    <t>资环1901</t>
  </si>
  <si>
    <t>He Kangming</t>
  </si>
  <si>
    <t>梁凯霖</t>
  </si>
  <si>
    <t>Liang Kailin</t>
  </si>
  <si>
    <t>雷玉婷</t>
  </si>
  <si>
    <t>资环1902</t>
  </si>
  <si>
    <t>Lei Yuting</t>
  </si>
  <si>
    <t>苏芷民</t>
  </si>
  <si>
    <t>Su Zhimin</t>
  </si>
  <si>
    <t>黄千恩</t>
  </si>
  <si>
    <t>Huang Qianen</t>
  </si>
  <si>
    <t>魏雨晨</t>
  </si>
  <si>
    <t>Wei Yuchen</t>
  </si>
  <si>
    <t>表2：</t>
  </si>
  <si>
    <t>2020-2021学年优秀学生干部评定结果统计表（其余年级用）</t>
  </si>
  <si>
    <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</si>
  <si>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许佳琳</t>
  </si>
  <si>
    <t>Xu Jialin</t>
  </si>
  <si>
    <t>张博轩</t>
  </si>
  <si>
    <t>Zhang Boxuan</t>
  </si>
  <si>
    <t>王晗炜</t>
  </si>
  <si>
    <t>Wang Hanwei</t>
  </si>
  <si>
    <t xml:space="preserve">Jiang Enli </t>
  </si>
  <si>
    <t>邓永琦</t>
  </si>
  <si>
    <t>Deng Yongqi</t>
  </si>
  <si>
    <t>甄乐铭</t>
  </si>
  <si>
    <t>Zhen Leming</t>
  </si>
  <si>
    <t>韩沛东</t>
  </si>
  <si>
    <t>Han Peidong</t>
  </si>
  <si>
    <t>白洁</t>
  </si>
  <si>
    <t>Bai Jie</t>
  </si>
  <si>
    <t>张可妍</t>
  </si>
  <si>
    <t>Zhang Keyan</t>
  </si>
  <si>
    <t>张智勃</t>
  </si>
  <si>
    <t>Zhang Zhibo</t>
  </si>
  <si>
    <t>郭倩</t>
  </si>
  <si>
    <t>Guo Qian</t>
  </si>
  <si>
    <t>张鑫鹏</t>
  </si>
  <si>
    <t>ZhangXinPeng</t>
  </si>
  <si>
    <t>陆美倩</t>
  </si>
  <si>
    <t>Lu Meiqian</t>
  </si>
  <si>
    <t>闫程赫</t>
  </si>
  <si>
    <t>Yan Chenghe</t>
  </si>
  <si>
    <t>翟林博</t>
  </si>
  <si>
    <t>Zhai Linbo</t>
  </si>
  <si>
    <t>盛翰苑</t>
  </si>
  <si>
    <t>Sheng Hanyuan</t>
  </si>
  <si>
    <t>王涵宇</t>
  </si>
  <si>
    <t>Wang Hanyu</t>
  </si>
  <si>
    <t>王苏</t>
  </si>
  <si>
    <t>Wang Su</t>
  </si>
  <si>
    <t>刘子涵</t>
  </si>
  <si>
    <t>Liu Zihan</t>
  </si>
  <si>
    <t>马浩哲</t>
  </si>
  <si>
    <t>MaHaoZhe</t>
  </si>
  <si>
    <t>赵超越</t>
  </si>
  <si>
    <t>表3：</t>
  </si>
  <si>
    <t>2020-2021学年优秀大学生评定结果统计表（2020级用）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</si>
  <si>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</si>
  <si>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</si>
  <si>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</si>
  <si>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是否是
增设指标</t>
  </si>
  <si>
    <t>专业名次</t>
  </si>
  <si>
    <t>专业人数</t>
  </si>
  <si>
    <t>专业排名</t>
  </si>
  <si>
    <t>靳贺凯</t>
  </si>
  <si>
    <t>环工类2001</t>
  </si>
  <si>
    <t>Jin Hekai</t>
  </si>
  <si>
    <t>郑雨</t>
  </si>
  <si>
    <t>Zheng Yu</t>
  </si>
  <si>
    <t>赵建华</t>
  </si>
  <si>
    <t>Zhao Jianhua</t>
  </si>
  <si>
    <t>薛金城</t>
  </si>
  <si>
    <t>Xue Jincheng</t>
  </si>
  <si>
    <t>谷宁菠</t>
  </si>
  <si>
    <t>Gu Ningbo</t>
  </si>
  <si>
    <t>朱伟民</t>
  </si>
  <si>
    <t>环工类2002</t>
  </si>
  <si>
    <t>Zhu Weimin</t>
  </si>
  <si>
    <t>康佳宁</t>
  </si>
  <si>
    <t>Kang Jianing</t>
  </si>
  <si>
    <t>田长琴</t>
  </si>
  <si>
    <t>水保2001</t>
  </si>
  <si>
    <t>Tian Changqin</t>
  </si>
  <si>
    <t>田昀鑫</t>
  </si>
  <si>
    <t>Tian Yunxin</t>
  </si>
  <si>
    <t>曾小红</t>
  </si>
  <si>
    <t>Zeng Xiaohong</t>
  </si>
  <si>
    <t>白晨颖</t>
  </si>
  <si>
    <t>水保2002</t>
  </si>
  <si>
    <t>Bai Chenying</t>
  </si>
  <si>
    <t>丁佳楠</t>
  </si>
  <si>
    <t>Ding Jianan</t>
  </si>
  <si>
    <t>孙苑</t>
  </si>
  <si>
    <t xml:space="preserve">Sun Yuan </t>
  </si>
  <si>
    <t>肖潼</t>
  </si>
  <si>
    <t>资环2001</t>
  </si>
  <si>
    <t>Xiao Tong</t>
  </si>
  <si>
    <t>虞双双</t>
  </si>
  <si>
    <t>Yu Shuangshuang</t>
  </si>
  <si>
    <t>魏椿蕙</t>
  </si>
  <si>
    <t>Wei Chunhui</t>
  </si>
  <si>
    <t>邹楚宁锐</t>
  </si>
  <si>
    <t>资环2002</t>
  </si>
  <si>
    <t>Zou Chuningrui</t>
  </si>
  <si>
    <t>张燕萍</t>
  </si>
  <si>
    <t>地信2001</t>
  </si>
  <si>
    <t>Zhang Yanping</t>
  </si>
  <si>
    <t>赵亚超</t>
  </si>
  <si>
    <t>Zhao Yachao</t>
  </si>
  <si>
    <t>李奕欣</t>
  </si>
  <si>
    <t>Li Yixin</t>
  </si>
  <si>
    <t>孔沂萌</t>
  </si>
  <si>
    <t>地信2002</t>
  </si>
  <si>
    <t>Kong Yimeng</t>
  </si>
  <si>
    <t>李威洋</t>
  </si>
  <si>
    <t>Li Weiyang</t>
  </si>
  <si>
    <t>聂玮廷</t>
  </si>
  <si>
    <t>Nie Weiting</t>
  </si>
  <si>
    <t>王馨颖</t>
  </si>
  <si>
    <t>Wang Xinying</t>
  </si>
  <si>
    <t>张天励</t>
  </si>
  <si>
    <t>环科（国际）2001</t>
  </si>
  <si>
    <t>Zhang Tianli</t>
  </si>
  <si>
    <t>刘亦婷</t>
  </si>
  <si>
    <t>Liu Yiting</t>
  </si>
  <si>
    <t>魏昊宇</t>
  </si>
  <si>
    <t>Wei Haoyu</t>
  </si>
  <si>
    <t>温金雨</t>
  </si>
  <si>
    <t>Wen Jinyu</t>
  </si>
  <si>
    <t>严礽奇</t>
  </si>
  <si>
    <t>环科（国际）2002</t>
  </si>
  <si>
    <t>Yan Rengqi</t>
  </si>
  <si>
    <t>金子暄</t>
  </si>
  <si>
    <t>环科（国际）2003</t>
  </si>
  <si>
    <t>Jin Zixuan</t>
  </si>
  <si>
    <t>毛皓天</t>
  </si>
  <si>
    <t>Mao Haotian</t>
  </si>
  <si>
    <t>崔丰翼</t>
  </si>
  <si>
    <t>环科（国际）2004</t>
  </si>
  <si>
    <t>Cui Fengyi</t>
  </si>
  <si>
    <t>表4：</t>
  </si>
  <si>
    <t>2020-2021学年优秀学生干部评定结果统计表（2020级用）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</si>
  <si>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</si>
  <si>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刘良玉柯</t>
  </si>
  <si>
    <t>Liu Liangyuke</t>
  </si>
  <si>
    <t>王其乐</t>
  </si>
  <si>
    <t>Wang Qile</t>
  </si>
  <si>
    <t>王祉铎</t>
  </si>
  <si>
    <t>Wang Zhiduo</t>
  </si>
  <si>
    <t>是</t>
  </si>
  <si>
    <t>黄琬钰</t>
  </si>
  <si>
    <t>Huang Wanyu</t>
  </si>
  <si>
    <t>次倩玲</t>
  </si>
  <si>
    <t>Ci Qianling</t>
  </si>
  <si>
    <t>张家诚</t>
  </si>
  <si>
    <t>Zhang Jiacheng</t>
  </si>
  <si>
    <t>江婷婷</t>
  </si>
  <si>
    <t>Jiang Tingting</t>
  </si>
  <si>
    <t>和文慧</t>
  </si>
  <si>
    <t>He Wenhui</t>
  </si>
  <si>
    <t>表5：</t>
  </si>
  <si>
    <t>2020-2021学年先进班集体评定结果统计表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</si>
  <si>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</si>
  <si>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</si>
  <si>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</si>
  <si>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</si>
  <si>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备注</t>
  </si>
  <si>
    <t>2018级地理信息科学专业2班</t>
  </si>
  <si>
    <t>刘庆麟</t>
  </si>
  <si>
    <t>2019级环境工程专业2班</t>
  </si>
  <si>
    <t>王效琴</t>
  </si>
  <si>
    <t>2020级地理信息科学专业1班</t>
  </si>
  <si>
    <t>陈涛</t>
  </si>
  <si>
    <t>表6：</t>
  </si>
  <si>
    <t>2020-2021学年优良学风示范班评定结果统计表</t>
  </si>
  <si>
    <t>学院验收意见</t>
  </si>
  <si>
    <t>2018级地理信息科学专业1班</t>
  </si>
  <si>
    <t>张宝利</t>
  </si>
  <si>
    <t>优秀</t>
  </si>
  <si>
    <t>2019级资源环境科学专业2班</t>
  </si>
  <si>
    <t>黄冬琳</t>
  </si>
  <si>
    <t>2020级地理信息科学专业2班</t>
  </si>
  <si>
    <t>刘金成</t>
  </si>
  <si>
    <t>表7：</t>
  </si>
  <si>
    <t>2020-2021学年学风建设成效班评定结果统计表</t>
  </si>
  <si>
    <t>2018级水土保持与荒漠化防治专业1班</t>
  </si>
  <si>
    <t>刘增文</t>
  </si>
  <si>
    <t>2019级环境科学专业2班</t>
  </si>
  <si>
    <t>许晨阳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</si>
</sst>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%"/>
    <numFmt numFmtId="43" formatCode="_ * #,##0.00_ ;_ * \-#,##0.00_ ;_ * &quot;-&quot;??_ ;_ @_ "/>
  </numFmts>
  <fonts count="38"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微软雅黑"/>
      <charset val="134"/>
    </font>
    <font>
      <b/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  <font>
      <b/>
      <u/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4" borderId="4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39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1" borderId="42" applyNumberFormat="0" applyAlignment="0" applyProtection="0">
      <alignment vertical="center"/>
    </xf>
    <xf numFmtId="0" fontId="31" fillId="11" borderId="40" applyNumberFormat="0" applyAlignment="0" applyProtection="0">
      <alignment vertical="center"/>
    </xf>
    <xf numFmtId="0" fontId="32" fillId="17" borderId="4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76" fontId="2" fillId="0" borderId="5" xfId="49" applyNumberFormat="1" applyFont="1" applyFill="1" applyBorder="1" applyAlignment="1" applyProtection="1">
      <alignment horizontal="center" vertical="center" wrapText="1"/>
    </xf>
    <xf numFmtId="176" fontId="2" fillId="0" borderId="3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2" xfId="49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6" fontId="2" fillId="0" borderId="4" xfId="49" applyNumberFormat="1" applyFont="1" applyFill="1" applyBorder="1" applyAlignment="1" applyProtection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176" fontId="2" fillId="0" borderId="18" xfId="49" applyNumberFormat="1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7" fontId="4" fillId="0" borderId="22" xfId="11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49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shrinkToFit="1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8" xfId="49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8" xfId="49" applyFont="1" applyFill="1" applyBorder="1" applyAlignment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 shrinkToFit="1"/>
      <protection locked="0"/>
    </xf>
    <xf numFmtId="0" fontId="10" fillId="0" borderId="30" xfId="49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</xf>
    <xf numFmtId="177" fontId="1" fillId="0" borderId="0" xfId="0" applyNumberFormat="1" applyFont="1" applyBorder="1" applyAlignment="1" applyProtection="1">
      <alignment horizontal="left" vertical="center"/>
    </xf>
    <xf numFmtId="177" fontId="3" fillId="0" borderId="0" xfId="0" applyNumberFormat="1" applyFont="1" applyBorder="1" applyAlignment="1" applyProtection="1">
      <alignment horizontal="center" vertical="center" wrapText="1"/>
    </xf>
    <xf numFmtId="177" fontId="2" fillId="0" borderId="0" xfId="0" applyNumberFormat="1" applyFont="1" applyBorder="1" applyAlignment="1" applyProtection="1">
      <alignment horizontal="left" vertical="center" wrapText="1"/>
    </xf>
    <xf numFmtId="177" fontId="2" fillId="0" borderId="28" xfId="0" applyNumberFormat="1" applyFont="1" applyBorder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177" fontId="4" fillId="0" borderId="29" xfId="11" applyNumberFormat="1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177" fontId="4" fillId="0" borderId="22" xfId="11" applyNumberFormat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7" xfId="49" applyFont="1" applyBorder="1" applyAlignment="1" applyProtection="1">
      <alignment horizontal="center" vertical="center" wrapText="1"/>
    </xf>
    <xf numFmtId="0" fontId="13" fillId="0" borderId="33" xfId="49" applyFont="1" applyBorder="1" applyAlignment="1" applyProtection="1">
      <alignment horizontal="center" vertical="center" wrapText="1"/>
    </xf>
    <xf numFmtId="176" fontId="13" fillId="0" borderId="34" xfId="49" applyNumberFormat="1" applyFont="1" applyBorder="1" applyAlignment="1" applyProtection="1">
      <alignment horizontal="center" vertical="center" wrapText="1"/>
    </xf>
    <xf numFmtId="176" fontId="13" fillId="0" borderId="33" xfId="49" applyNumberFormat="1" applyFont="1" applyBorder="1" applyAlignment="1" applyProtection="1">
      <alignment horizontal="center" vertical="center" wrapText="1"/>
    </xf>
    <xf numFmtId="176" fontId="13" fillId="0" borderId="35" xfId="49" applyNumberFormat="1" applyFont="1" applyBorder="1" applyAlignment="1" applyProtection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177" fontId="4" fillId="0" borderId="6" xfId="1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8" xfId="49" applyFont="1" applyFill="1" applyBorder="1" applyAlignment="1">
      <alignment horizontal="center" vertical="center"/>
    </xf>
    <xf numFmtId="0" fontId="14" fillId="0" borderId="8" xfId="49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left" vertical="center" wrapText="1"/>
    </xf>
    <xf numFmtId="177" fontId="13" fillId="0" borderId="36" xfId="49" applyNumberFormat="1" applyFont="1" applyBorder="1" applyAlignment="1" applyProtection="1">
      <alignment horizontal="center" vertical="center" wrapText="1"/>
    </xf>
    <xf numFmtId="177" fontId="13" fillId="0" borderId="34" xfId="49" applyNumberFormat="1" applyFont="1" applyBorder="1" applyAlignment="1" applyProtection="1">
      <alignment horizontal="center" vertical="center" wrapText="1"/>
    </xf>
    <xf numFmtId="0" fontId="13" fillId="0" borderId="34" xfId="49" applyFont="1" applyBorder="1" applyAlignment="1" applyProtection="1">
      <alignment horizontal="center" vertical="center" wrapText="1"/>
    </xf>
    <xf numFmtId="177" fontId="4" fillId="0" borderId="37" xfId="11" applyNumberFormat="1" applyFont="1" applyFill="1" applyBorder="1" applyAlignment="1">
      <alignment horizontal="center" vertical="center"/>
    </xf>
    <xf numFmtId="177" fontId="4" fillId="0" borderId="38" xfId="11" applyNumberFormat="1" applyFont="1" applyBorder="1" applyAlignment="1">
      <alignment horizontal="center" vertical="center"/>
    </xf>
    <xf numFmtId="177" fontId="4" fillId="0" borderId="21" xfId="1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sz val="12"/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M32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 dataDxfId="6"/>
    <tableColumn id="7" name="班级&#10;名次" dataDxfId="7"/>
    <tableColumn id="8" name="班级&#10;人数" dataDxfId="8"/>
    <tableColumn id="9" name="班级&#10;排名" dataDxfId="9"/>
    <tableColumn id="10" name="专业&#10;名次" dataDxfId="10"/>
    <tableColumn id="11" name="专业&#10;人数" dataDxfId="11"/>
    <tableColumn id="12" name="专业&#10;排名" dataDxfId="12"/>
    <tableColumn id="13" name="备注&#10;（填写学生姓名全拼）" totalsRowFunction="count" dataDxfId="13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5" name="表1_356" displayName="表1_356" ref="A4:E23">
  <tableColumns count="5">
    <tableColumn id="1" name="序号" totalsRowLabel="汇总" dataDxfId="15"/>
    <tableColumn id="2" name="班级名称" dataDxfId="16"/>
    <tableColumn id="3" name="班级人数" dataDxfId="17"/>
    <tableColumn id="4" name="班主任姓名" dataDxfId="18"/>
    <tableColumn id="5" name="备注" dataDxfId="19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" displayName="表1_3564" ref="A4:F23">
  <tableColumns count="6">
    <tableColumn id="1" name="序号" totalsRowLabel="汇总" dataDxfId="20"/>
    <tableColumn id="2" name="班级名称" dataDxfId="21"/>
    <tableColumn id="3" name="班级人数" dataDxfId="22"/>
    <tableColumn id="4" name="班主任姓名" dataDxfId="23"/>
    <tableColumn id="6" name="学院验收意见" dataDxfId="24"/>
    <tableColumn id="5" name="备注" dataDxfId="25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6" name="表1_35647" displayName="表1_35647" ref="A4:F23">
  <tableColumns count="6">
    <tableColumn id="1" name="序号" totalsRowLabel="汇总" dataDxfId="26"/>
    <tableColumn id="2" name="班级名称" dataDxfId="27"/>
    <tableColumn id="3" name="班级人数" dataDxfId="28"/>
    <tableColumn id="4" name="班主任姓名" dataDxfId="29"/>
    <tableColumn id="5" name="学院验收意见" dataDxfId="30"/>
    <tableColumn id="6" name="备注" dataDxfId="3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opLeftCell="A19" workbookViewId="0">
      <selection activeCell="B55" sqref="B55"/>
    </sheetView>
  </sheetViews>
  <sheetFormatPr defaultColWidth="9" defaultRowHeight="14.25"/>
  <cols>
    <col min="1" max="1" width="7.25" style="105" customWidth="1"/>
    <col min="2" max="2" width="15.25" style="105" customWidth="1"/>
    <col min="3" max="3" width="9" style="105"/>
    <col min="4" max="4" width="7.25" style="105" customWidth="1"/>
    <col min="5" max="5" width="8.125" style="105" customWidth="1"/>
    <col min="6" max="6" width="13.125" style="105" customWidth="1"/>
    <col min="7" max="8" width="7.875" style="105" customWidth="1"/>
    <col min="9" max="9" width="8" style="106" customWidth="1"/>
    <col min="10" max="10" width="7.75" style="107" customWidth="1"/>
    <col min="11" max="11" width="8" style="107" customWidth="1"/>
    <col min="12" max="12" width="8.5" style="106" customWidth="1"/>
    <col min="13" max="13" width="24.25" style="105" customWidth="1"/>
  </cols>
  <sheetData>
    <row r="1" spans="1:13">
      <c r="A1" s="108" t="s">
        <v>0</v>
      </c>
      <c r="B1" s="108"/>
      <c r="C1" s="108"/>
      <c r="D1" s="108"/>
      <c r="E1" s="108"/>
      <c r="F1" s="108"/>
      <c r="G1" s="108"/>
      <c r="H1" s="108"/>
      <c r="I1" s="125"/>
      <c r="J1" s="126"/>
      <c r="K1" s="126"/>
      <c r="L1" s="125"/>
      <c r="M1" s="108"/>
    </row>
    <row r="2" ht="48" customHeight="1" spans="1:13">
      <c r="A2" s="109" t="s">
        <v>1</v>
      </c>
      <c r="B2" s="109"/>
      <c r="C2" s="109"/>
      <c r="D2" s="109"/>
      <c r="E2" s="109"/>
      <c r="F2" s="109"/>
      <c r="G2" s="109"/>
      <c r="H2" s="109"/>
      <c r="I2" s="127"/>
      <c r="J2" s="109"/>
      <c r="K2" s="109"/>
      <c r="L2" s="127"/>
      <c r="M2" s="109"/>
    </row>
    <row r="3" ht="36" customHeight="1" spans="1:13">
      <c r="A3" s="110" t="s">
        <v>2</v>
      </c>
      <c r="B3" s="110"/>
      <c r="C3" s="110"/>
      <c r="D3" s="110"/>
      <c r="E3" s="110"/>
      <c r="F3" s="110"/>
      <c r="G3" s="110"/>
      <c r="H3" s="110"/>
      <c r="I3" s="128"/>
      <c r="J3" s="110"/>
      <c r="K3" s="110"/>
      <c r="L3" s="128"/>
      <c r="M3" s="110"/>
    </row>
    <row r="4" ht="48" customHeight="1" spans="1:13">
      <c r="A4" s="111" t="s">
        <v>3</v>
      </c>
      <c r="B4" s="112" t="s">
        <v>4</v>
      </c>
      <c r="C4" s="112" t="s">
        <v>5</v>
      </c>
      <c r="D4" s="112" t="s">
        <v>6</v>
      </c>
      <c r="E4" s="112" t="s">
        <v>7</v>
      </c>
      <c r="F4" s="113" t="s">
        <v>8</v>
      </c>
      <c r="G4" s="114" t="s">
        <v>9</v>
      </c>
      <c r="H4" s="115" t="s">
        <v>10</v>
      </c>
      <c r="I4" s="129" t="s">
        <v>11</v>
      </c>
      <c r="J4" s="112" t="s">
        <v>12</v>
      </c>
      <c r="K4" s="112" t="s">
        <v>13</v>
      </c>
      <c r="L4" s="130" t="s">
        <v>14</v>
      </c>
      <c r="M4" s="131" t="s">
        <v>15</v>
      </c>
    </row>
    <row r="5" s="13" customFormat="1" ht="16.5" spans="1:13">
      <c r="A5" s="116">
        <v>1</v>
      </c>
      <c r="B5" s="117">
        <v>2018011674</v>
      </c>
      <c r="C5" s="118" t="s">
        <v>16</v>
      </c>
      <c r="D5" s="118" t="s">
        <v>17</v>
      </c>
      <c r="E5" s="119">
        <v>2018</v>
      </c>
      <c r="F5" s="120" t="s">
        <v>18</v>
      </c>
      <c r="G5" s="117">
        <v>1</v>
      </c>
      <c r="H5" s="118">
        <v>26</v>
      </c>
      <c r="I5" s="132">
        <f t="shared" ref="I5:I13" si="0">IFERROR(G5/H5,"")</f>
        <v>0.0384615384615385</v>
      </c>
      <c r="J5" s="117">
        <v>3</v>
      </c>
      <c r="K5" s="118">
        <v>53</v>
      </c>
      <c r="L5" s="133">
        <f t="shared" ref="L5:L13" si="1">IFERROR(J5/K5,"")</f>
        <v>0.0566037735849057</v>
      </c>
      <c r="M5" s="134" t="s">
        <v>19</v>
      </c>
    </row>
    <row r="6" s="13" customFormat="1" ht="16.5" spans="1:13">
      <c r="A6" s="116">
        <v>2</v>
      </c>
      <c r="B6" s="117">
        <v>2018011670</v>
      </c>
      <c r="C6" s="118" t="s">
        <v>20</v>
      </c>
      <c r="D6" s="118" t="s">
        <v>17</v>
      </c>
      <c r="E6" s="119">
        <v>2018</v>
      </c>
      <c r="F6" s="120" t="s">
        <v>18</v>
      </c>
      <c r="G6" s="117">
        <v>5</v>
      </c>
      <c r="H6" s="118">
        <v>53</v>
      </c>
      <c r="I6" s="132">
        <v>0.0943</v>
      </c>
      <c r="J6" s="117">
        <v>4</v>
      </c>
      <c r="K6" s="118">
        <v>53</v>
      </c>
      <c r="L6" s="133">
        <v>0.075</v>
      </c>
      <c r="M6" s="134" t="s">
        <v>21</v>
      </c>
    </row>
    <row r="7" s="13" customFormat="1" ht="16.5" spans="1:13">
      <c r="A7" s="116">
        <v>3</v>
      </c>
      <c r="B7" s="117">
        <v>2018011700</v>
      </c>
      <c r="C7" s="118" t="s">
        <v>22</v>
      </c>
      <c r="D7" s="118" t="s">
        <v>17</v>
      </c>
      <c r="E7" s="119">
        <v>2018</v>
      </c>
      <c r="F7" s="120" t="s">
        <v>23</v>
      </c>
      <c r="G7" s="117">
        <v>1</v>
      </c>
      <c r="H7" s="118">
        <v>27</v>
      </c>
      <c r="I7" s="132">
        <f t="shared" si="0"/>
        <v>0.037037037037037</v>
      </c>
      <c r="J7" s="117">
        <v>1</v>
      </c>
      <c r="K7" s="118">
        <v>53</v>
      </c>
      <c r="L7" s="133">
        <f t="shared" si="1"/>
        <v>0.0188679245283019</v>
      </c>
      <c r="M7" s="134" t="s">
        <v>24</v>
      </c>
    </row>
    <row r="8" s="13" customFormat="1" ht="16.5" spans="1:13">
      <c r="A8" s="116">
        <v>4</v>
      </c>
      <c r="B8" s="117">
        <v>2018011704</v>
      </c>
      <c r="C8" s="118" t="s">
        <v>25</v>
      </c>
      <c r="D8" s="118" t="s">
        <v>17</v>
      </c>
      <c r="E8" s="119">
        <v>2018</v>
      </c>
      <c r="F8" s="120" t="s">
        <v>23</v>
      </c>
      <c r="G8" s="117">
        <v>2</v>
      </c>
      <c r="H8" s="118">
        <v>27</v>
      </c>
      <c r="I8" s="132">
        <f t="shared" si="0"/>
        <v>0.0740740740740741</v>
      </c>
      <c r="J8" s="117">
        <v>2</v>
      </c>
      <c r="K8" s="118">
        <v>53</v>
      </c>
      <c r="L8" s="133">
        <f t="shared" si="1"/>
        <v>0.0377358490566038</v>
      </c>
      <c r="M8" s="134" t="s">
        <v>26</v>
      </c>
    </row>
    <row r="9" s="13" customFormat="1" ht="16.5" spans="1:13">
      <c r="A9" s="116">
        <v>5</v>
      </c>
      <c r="B9" s="117">
        <v>2018010254</v>
      </c>
      <c r="C9" s="118" t="s">
        <v>27</v>
      </c>
      <c r="D9" s="118" t="s">
        <v>17</v>
      </c>
      <c r="E9" s="119">
        <v>2018</v>
      </c>
      <c r="F9" s="120" t="s">
        <v>28</v>
      </c>
      <c r="G9" s="117">
        <v>1</v>
      </c>
      <c r="H9" s="118">
        <v>32</v>
      </c>
      <c r="I9" s="132">
        <f t="shared" si="0"/>
        <v>0.03125</v>
      </c>
      <c r="J9" s="117">
        <v>3</v>
      </c>
      <c r="K9" s="118">
        <v>62</v>
      </c>
      <c r="L9" s="133">
        <f t="shared" si="1"/>
        <v>0.0483870967741935</v>
      </c>
      <c r="M9" s="134" t="s">
        <v>29</v>
      </c>
    </row>
    <row r="10" s="13" customFormat="1" ht="16.5" spans="1:13">
      <c r="A10" s="116">
        <v>6</v>
      </c>
      <c r="B10" s="117">
        <v>2018011841</v>
      </c>
      <c r="C10" s="118" t="s">
        <v>30</v>
      </c>
      <c r="D10" s="118" t="s">
        <v>17</v>
      </c>
      <c r="E10" s="119">
        <v>2018</v>
      </c>
      <c r="F10" s="120" t="s">
        <v>28</v>
      </c>
      <c r="G10" s="117">
        <v>2</v>
      </c>
      <c r="H10" s="118">
        <v>32</v>
      </c>
      <c r="I10" s="132">
        <f t="shared" si="0"/>
        <v>0.0625</v>
      </c>
      <c r="J10" s="117">
        <v>4</v>
      </c>
      <c r="K10" s="118">
        <v>62</v>
      </c>
      <c r="L10" s="133">
        <f t="shared" si="1"/>
        <v>0.0645161290322581</v>
      </c>
      <c r="M10" s="134" t="s">
        <v>31</v>
      </c>
    </row>
    <row r="11" s="13" customFormat="1" ht="16.5" spans="1:13">
      <c r="A11" s="116">
        <v>7</v>
      </c>
      <c r="B11" s="117">
        <v>2018011845</v>
      </c>
      <c r="C11" s="118" t="s">
        <v>32</v>
      </c>
      <c r="D11" s="118" t="s">
        <v>17</v>
      </c>
      <c r="E11" s="119">
        <v>2018</v>
      </c>
      <c r="F11" s="120" t="s">
        <v>28</v>
      </c>
      <c r="G11" s="117">
        <v>3</v>
      </c>
      <c r="H11" s="118">
        <v>32</v>
      </c>
      <c r="I11" s="132">
        <f t="shared" si="0"/>
        <v>0.09375</v>
      </c>
      <c r="J11" s="117">
        <v>7</v>
      </c>
      <c r="K11" s="118">
        <v>62</v>
      </c>
      <c r="L11" s="133">
        <f t="shared" si="1"/>
        <v>0.112903225806452</v>
      </c>
      <c r="M11" s="134" t="s">
        <v>33</v>
      </c>
    </row>
    <row r="12" s="13" customFormat="1" ht="16.5" spans="1:13">
      <c r="A12" s="116">
        <v>8</v>
      </c>
      <c r="B12" s="117">
        <v>2018011877</v>
      </c>
      <c r="C12" s="118" t="s">
        <v>34</v>
      </c>
      <c r="D12" s="118" t="s">
        <v>17</v>
      </c>
      <c r="E12" s="119">
        <v>2018</v>
      </c>
      <c r="F12" s="120" t="s">
        <v>35</v>
      </c>
      <c r="G12" s="117">
        <v>1</v>
      </c>
      <c r="H12" s="118">
        <v>30</v>
      </c>
      <c r="I12" s="132">
        <f t="shared" si="0"/>
        <v>0.0333333333333333</v>
      </c>
      <c r="J12" s="117">
        <v>1</v>
      </c>
      <c r="K12" s="118">
        <v>62</v>
      </c>
      <c r="L12" s="133">
        <f t="shared" si="1"/>
        <v>0.0161290322580645</v>
      </c>
      <c r="M12" s="134" t="s">
        <v>36</v>
      </c>
    </row>
    <row r="13" s="13" customFormat="1" ht="16.5" spans="1:13">
      <c r="A13" s="116">
        <v>9</v>
      </c>
      <c r="B13" s="117">
        <v>2018011843</v>
      </c>
      <c r="C13" s="118" t="s">
        <v>37</v>
      </c>
      <c r="D13" s="118" t="s">
        <v>17</v>
      </c>
      <c r="E13" s="119">
        <v>2018</v>
      </c>
      <c r="F13" s="120" t="s">
        <v>35</v>
      </c>
      <c r="G13" s="117">
        <v>2</v>
      </c>
      <c r="H13" s="118">
        <v>30</v>
      </c>
      <c r="I13" s="132">
        <f t="shared" si="0"/>
        <v>0.0666666666666667</v>
      </c>
      <c r="J13" s="117">
        <v>2</v>
      </c>
      <c r="K13" s="118">
        <v>62</v>
      </c>
      <c r="L13" s="133">
        <f t="shared" si="1"/>
        <v>0.032258064516129</v>
      </c>
      <c r="M13" s="134" t="s">
        <v>38</v>
      </c>
    </row>
    <row r="14" s="13" customFormat="1" ht="16.5" spans="1:13">
      <c r="A14" s="116">
        <v>10</v>
      </c>
      <c r="B14" s="117">
        <v>2018011857</v>
      </c>
      <c r="C14" s="118" t="s">
        <v>39</v>
      </c>
      <c r="D14" s="118" t="s">
        <v>40</v>
      </c>
      <c r="E14" s="119">
        <v>2018</v>
      </c>
      <c r="F14" s="120" t="s">
        <v>35</v>
      </c>
      <c r="G14" s="117">
        <v>2</v>
      </c>
      <c r="H14" s="118">
        <v>30</v>
      </c>
      <c r="I14" s="132">
        <v>0.0667</v>
      </c>
      <c r="J14" s="117">
        <v>2</v>
      </c>
      <c r="K14" s="118">
        <v>63</v>
      </c>
      <c r="L14" s="133">
        <v>0.0317</v>
      </c>
      <c r="M14" s="134" t="s">
        <v>41</v>
      </c>
    </row>
    <row r="15" s="13" customFormat="1" ht="16.5" spans="1:13">
      <c r="A15" s="116">
        <v>11</v>
      </c>
      <c r="B15" s="117">
        <v>2018011882</v>
      </c>
      <c r="C15" s="118" t="s">
        <v>42</v>
      </c>
      <c r="D15" s="118" t="s">
        <v>17</v>
      </c>
      <c r="E15" s="119">
        <v>2018</v>
      </c>
      <c r="F15" s="120" t="s">
        <v>43</v>
      </c>
      <c r="G15" s="117">
        <v>1</v>
      </c>
      <c r="H15" s="118">
        <v>30</v>
      </c>
      <c r="I15" s="132">
        <f t="shared" ref="I15:I24" si="2">IFERROR(G15/H15,"")</f>
        <v>0.0333333333333333</v>
      </c>
      <c r="J15" s="117">
        <v>1</v>
      </c>
      <c r="K15" s="118">
        <v>30</v>
      </c>
      <c r="L15" s="133">
        <f t="shared" ref="L15:L24" si="3">IFERROR(J15/K15,"")</f>
        <v>0.0333333333333333</v>
      </c>
      <c r="M15" s="134" t="s">
        <v>44</v>
      </c>
    </row>
    <row r="16" s="13" customFormat="1" ht="16.5" spans="1:13">
      <c r="A16" s="116">
        <v>12</v>
      </c>
      <c r="B16" s="117">
        <v>2018011881</v>
      </c>
      <c r="C16" s="118" t="s">
        <v>45</v>
      </c>
      <c r="D16" s="118" t="s">
        <v>17</v>
      </c>
      <c r="E16" s="119">
        <v>2018</v>
      </c>
      <c r="F16" s="120" t="s">
        <v>43</v>
      </c>
      <c r="G16" s="117">
        <v>2</v>
      </c>
      <c r="H16" s="118">
        <v>30</v>
      </c>
      <c r="I16" s="132">
        <v>0.067</v>
      </c>
      <c r="J16" s="117">
        <v>2</v>
      </c>
      <c r="K16" s="118">
        <v>30</v>
      </c>
      <c r="L16" s="133">
        <f t="shared" si="3"/>
        <v>0.0666666666666667</v>
      </c>
      <c r="M16" s="134" t="s">
        <v>46</v>
      </c>
    </row>
    <row r="17" s="13" customFormat="1" ht="16.5" spans="1:13">
      <c r="A17" s="116">
        <v>13</v>
      </c>
      <c r="B17" s="117">
        <v>2018011848</v>
      </c>
      <c r="C17" s="118" t="s">
        <v>47</v>
      </c>
      <c r="D17" s="118" t="s">
        <v>17</v>
      </c>
      <c r="E17" s="119">
        <v>2018</v>
      </c>
      <c r="F17" s="120" t="s">
        <v>43</v>
      </c>
      <c r="G17" s="117">
        <v>3</v>
      </c>
      <c r="H17" s="118">
        <v>30</v>
      </c>
      <c r="I17" s="132">
        <f t="shared" si="2"/>
        <v>0.1</v>
      </c>
      <c r="J17" s="117">
        <v>3</v>
      </c>
      <c r="K17" s="118">
        <v>30</v>
      </c>
      <c r="L17" s="133">
        <f t="shared" si="3"/>
        <v>0.1</v>
      </c>
      <c r="M17" s="134" t="s">
        <v>48</v>
      </c>
    </row>
    <row r="18" s="13" customFormat="1" ht="16.5" spans="1:13">
      <c r="A18" s="116">
        <v>14</v>
      </c>
      <c r="B18" s="117">
        <v>2018011727</v>
      </c>
      <c r="C18" s="118" t="s">
        <v>49</v>
      </c>
      <c r="D18" s="118" t="s">
        <v>17</v>
      </c>
      <c r="E18" s="119">
        <v>2018</v>
      </c>
      <c r="F18" s="120" t="s">
        <v>50</v>
      </c>
      <c r="G18" s="117">
        <v>1</v>
      </c>
      <c r="H18" s="118">
        <v>31</v>
      </c>
      <c r="I18" s="132">
        <f t="shared" si="2"/>
        <v>0.032258064516129</v>
      </c>
      <c r="J18" s="117">
        <v>2</v>
      </c>
      <c r="K18" s="118">
        <v>93</v>
      </c>
      <c r="L18" s="133">
        <f t="shared" si="3"/>
        <v>0.021505376344086</v>
      </c>
      <c r="M18" s="134" t="s">
        <v>51</v>
      </c>
    </row>
    <row r="19" s="13" customFormat="1" ht="16.5" spans="1:13">
      <c r="A19" s="116">
        <v>15</v>
      </c>
      <c r="B19" s="117">
        <v>2018011716</v>
      </c>
      <c r="C19" s="118" t="s">
        <v>52</v>
      </c>
      <c r="D19" s="118" t="s">
        <v>40</v>
      </c>
      <c r="E19" s="119">
        <v>2018</v>
      </c>
      <c r="F19" s="120" t="s">
        <v>50</v>
      </c>
      <c r="G19" s="117">
        <v>2</v>
      </c>
      <c r="H19" s="118">
        <v>31</v>
      </c>
      <c r="I19" s="132">
        <f t="shared" si="2"/>
        <v>0.0645161290322581</v>
      </c>
      <c r="J19" s="117">
        <v>3</v>
      </c>
      <c r="K19" s="118">
        <v>93</v>
      </c>
      <c r="L19" s="133">
        <f t="shared" si="3"/>
        <v>0.032258064516129</v>
      </c>
      <c r="M19" s="134" t="s">
        <v>53</v>
      </c>
    </row>
    <row r="20" s="13" customFormat="1" ht="16.5" spans="1:13">
      <c r="A20" s="116">
        <v>16</v>
      </c>
      <c r="B20" s="117">
        <v>2018011735</v>
      </c>
      <c r="C20" s="118" t="s">
        <v>54</v>
      </c>
      <c r="D20" s="118" t="s">
        <v>17</v>
      </c>
      <c r="E20" s="119">
        <v>2018</v>
      </c>
      <c r="F20" s="120" t="s">
        <v>50</v>
      </c>
      <c r="G20" s="117">
        <v>3</v>
      </c>
      <c r="H20" s="118">
        <v>31</v>
      </c>
      <c r="I20" s="132">
        <f t="shared" si="2"/>
        <v>0.0967741935483871</v>
      </c>
      <c r="J20" s="117">
        <v>4</v>
      </c>
      <c r="K20" s="118">
        <v>93</v>
      </c>
      <c r="L20" s="133">
        <f t="shared" si="3"/>
        <v>0.043010752688172</v>
      </c>
      <c r="M20" s="134" t="s">
        <v>55</v>
      </c>
    </row>
    <row r="21" s="13" customFormat="1" ht="16.5" spans="1:13">
      <c r="A21" s="116">
        <v>17</v>
      </c>
      <c r="B21" s="117">
        <v>2018011753</v>
      </c>
      <c r="C21" s="118" t="s">
        <v>56</v>
      </c>
      <c r="D21" s="118" t="s">
        <v>17</v>
      </c>
      <c r="E21" s="119">
        <v>2018</v>
      </c>
      <c r="F21" s="120" t="s">
        <v>57</v>
      </c>
      <c r="G21" s="117">
        <v>3</v>
      </c>
      <c r="H21" s="118">
        <v>31</v>
      </c>
      <c r="I21" s="132">
        <f t="shared" si="2"/>
        <v>0.0967741935483871</v>
      </c>
      <c r="J21" s="117">
        <v>10</v>
      </c>
      <c r="K21" s="118">
        <v>93</v>
      </c>
      <c r="L21" s="133">
        <f t="shared" si="3"/>
        <v>0.10752688172043</v>
      </c>
      <c r="M21" s="134" t="s">
        <v>58</v>
      </c>
    </row>
    <row r="22" s="13" customFormat="1" ht="16.5" spans="1:13">
      <c r="A22" s="116">
        <v>18</v>
      </c>
      <c r="B22" s="117">
        <v>2018011751</v>
      </c>
      <c r="C22" s="118" t="s">
        <v>59</v>
      </c>
      <c r="D22" s="118" t="s">
        <v>17</v>
      </c>
      <c r="E22" s="119">
        <v>2018</v>
      </c>
      <c r="F22" s="120" t="s">
        <v>57</v>
      </c>
      <c r="G22" s="117">
        <v>2</v>
      </c>
      <c r="H22" s="118">
        <v>31</v>
      </c>
      <c r="I22" s="132">
        <f t="shared" si="2"/>
        <v>0.0645161290322581</v>
      </c>
      <c r="J22" s="117">
        <v>6</v>
      </c>
      <c r="K22" s="118">
        <v>93</v>
      </c>
      <c r="L22" s="133">
        <f t="shared" si="3"/>
        <v>0.0645161290322581</v>
      </c>
      <c r="M22" s="134" t="s">
        <v>60</v>
      </c>
    </row>
    <row r="23" s="13" customFormat="1" ht="16.5" spans="1:13">
      <c r="A23" s="116">
        <v>19</v>
      </c>
      <c r="B23" s="117">
        <v>2018011774</v>
      </c>
      <c r="C23" s="118" t="s">
        <v>61</v>
      </c>
      <c r="D23" s="118" t="s">
        <v>40</v>
      </c>
      <c r="E23" s="119">
        <v>2018</v>
      </c>
      <c r="F23" s="120" t="s">
        <v>62</v>
      </c>
      <c r="G23" s="117">
        <v>2</v>
      </c>
      <c r="H23" s="118">
        <v>31</v>
      </c>
      <c r="I23" s="132">
        <f t="shared" si="2"/>
        <v>0.0645161290322581</v>
      </c>
      <c r="J23" s="117">
        <v>7</v>
      </c>
      <c r="K23" s="118">
        <v>94</v>
      </c>
      <c r="L23" s="133">
        <f t="shared" si="3"/>
        <v>0.074468085106383</v>
      </c>
      <c r="M23" s="134" t="s">
        <v>63</v>
      </c>
    </row>
    <row r="24" s="13" customFormat="1" ht="16.5" spans="1:13">
      <c r="A24" s="116">
        <v>20</v>
      </c>
      <c r="B24" s="117">
        <v>2018011777</v>
      </c>
      <c r="C24" s="118" t="s">
        <v>64</v>
      </c>
      <c r="D24" s="118" t="s">
        <v>40</v>
      </c>
      <c r="E24" s="119">
        <v>2018</v>
      </c>
      <c r="F24" s="120" t="s">
        <v>62</v>
      </c>
      <c r="G24" s="117">
        <v>1</v>
      </c>
      <c r="H24" s="118">
        <v>31</v>
      </c>
      <c r="I24" s="132">
        <f t="shared" si="2"/>
        <v>0.032258064516129</v>
      </c>
      <c r="J24" s="117">
        <v>1</v>
      </c>
      <c r="K24" s="118">
        <v>94</v>
      </c>
      <c r="L24" s="133">
        <f t="shared" si="3"/>
        <v>0.0106382978723404</v>
      </c>
      <c r="M24" s="134" t="s">
        <v>65</v>
      </c>
    </row>
    <row r="25" s="13" customFormat="1" ht="16.5" spans="1:13">
      <c r="A25" s="116">
        <v>21</v>
      </c>
      <c r="B25" s="117">
        <v>2018011946</v>
      </c>
      <c r="C25" s="118" t="s">
        <v>66</v>
      </c>
      <c r="D25" s="118" t="s">
        <v>17</v>
      </c>
      <c r="E25" s="119">
        <v>2018</v>
      </c>
      <c r="F25" s="120" t="s">
        <v>67</v>
      </c>
      <c r="G25" s="117">
        <v>2</v>
      </c>
      <c r="H25" s="118">
        <v>28</v>
      </c>
      <c r="I25" s="132">
        <v>0.0714</v>
      </c>
      <c r="J25" s="117">
        <v>2</v>
      </c>
      <c r="K25" s="118">
        <v>28</v>
      </c>
      <c r="L25" s="133">
        <v>0.0714</v>
      </c>
      <c r="M25" s="134" t="s">
        <v>68</v>
      </c>
    </row>
    <row r="26" s="13" customFormat="1" ht="16.5" spans="1:13">
      <c r="A26" s="116">
        <v>22</v>
      </c>
      <c r="B26" s="117">
        <v>2018011924</v>
      </c>
      <c r="C26" s="118" t="s">
        <v>69</v>
      </c>
      <c r="D26" s="118" t="s">
        <v>40</v>
      </c>
      <c r="E26" s="119">
        <v>2018</v>
      </c>
      <c r="F26" s="120" t="s">
        <v>67</v>
      </c>
      <c r="G26" s="117">
        <v>1</v>
      </c>
      <c r="H26" s="118">
        <v>28</v>
      </c>
      <c r="I26" s="132">
        <v>0.036</v>
      </c>
      <c r="J26" s="117">
        <v>1</v>
      </c>
      <c r="K26" s="118">
        <v>28</v>
      </c>
      <c r="L26" s="133">
        <v>0.036</v>
      </c>
      <c r="M26" s="134" t="s">
        <v>70</v>
      </c>
    </row>
    <row r="27" s="13" customFormat="1" ht="16.5" spans="1:13">
      <c r="A27" s="116">
        <v>23</v>
      </c>
      <c r="B27" s="117">
        <v>2018011905</v>
      </c>
      <c r="C27" s="118" t="s">
        <v>71</v>
      </c>
      <c r="D27" s="118" t="s">
        <v>17</v>
      </c>
      <c r="E27" s="119">
        <v>2018</v>
      </c>
      <c r="F27" s="120" t="s">
        <v>72</v>
      </c>
      <c r="G27" s="117">
        <v>3</v>
      </c>
      <c r="H27" s="118">
        <v>32</v>
      </c>
      <c r="I27" s="132">
        <f t="shared" ref="I27:I32" si="4">IFERROR(G27/H27,"")</f>
        <v>0.09375</v>
      </c>
      <c r="J27" s="117">
        <v>5</v>
      </c>
      <c r="K27" s="118">
        <v>62</v>
      </c>
      <c r="L27" s="133">
        <f t="shared" ref="L27:L32" si="5">IFERROR(J27/K27,"")</f>
        <v>0.0806451612903226</v>
      </c>
      <c r="M27" s="134" t="s">
        <v>73</v>
      </c>
    </row>
    <row r="28" s="13" customFormat="1" ht="16.5" spans="1:13">
      <c r="A28" s="116">
        <v>24</v>
      </c>
      <c r="B28" s="117">
        <v>2018011933</v>
      </c>
      <c r="C28" s="118" t="s">
        <v>74</v>
      </c>
      <c r="D28" s="118" t="s">
        <v>17</v>
      </c>
      <c r="E28" s="119">
        <v>2018</v>
      </c>
      <c r="F28" s="120" t="s">
        <v>72</v>
      </c>
      <c r="G28" s="117">
        <v>1</v>
      </c>
      <c r="H28" s="118">
        <v>32</v>
      </c>
      <c r="I28" s="132">
        <f t="shared" si="4"/>
        <v>0.03125</v>
      </c>
      <c r="J28" s="117">
        <v>1</v>
      </c>
      <c r="K28" s="118">
        <v>62</v>
      </c>
      <c r="L28" s="133">
        <f t="shared" si="5"/>
        <v>0.0161290322580645</v>
      </c>
      <c r="M28" s="134" t="s">
        <v>75</v>
      </c>
    </row>
    <row r="29" s="13" customFormat="1" ht="16.5" spans="1:13">
      <c r="A29" s="116">
        <v>25</v>
      </c>
      <c r="B29" s="117">
        <v>2018011970</v>
      </c>
      <c r="C29" s="118" t="s">
        <v>76</v>
      </c>
      <c r="D29" s="118" t="s">
        <v>17</v>
      </c>
      <c r="E29" s="119">
        <v>2018</v>
      </c>
      <c r="F29" s="120" t="s">
        <v>77</v>
      </c>
      <c r="G29" s="117">
        <v>1</v>
      </c>
      <c r="H29" s="118">
        <v>30</v>
      </c>
      <c r="I29" s="132">
        <f t="shared" si="4"/>
        <v>0.0333333333333333</v>
      </c>
      <c r="J29" s="117">
        <v>2</v>
      </c>
      <c r="K29" s="118">
        <v>62</v>
      </c>
      <c r="L29" s="133">
        <f t="shared" si="5"/>
        <v>0.032258064516129</v>
      </c>
      <c r="M29" s="134" t="s">
        <v>78</v>
      </c>
    </row>
    <row r="30" s="13" customFormat="1" ht="16.5" spans="1:13">
      <c r="A30" s="116">
        <v>26</v>
      </c>
      <c r="B30" s="117">
        <v>2017011095</v>
      </c>
      <c r="C30" s="118" t="s">
        <v>79</v>
      </c>
      <c r="D30" s="118" t="s">
        <v>17</v>
      </c>
      <c r="E30" s="119">
        <v>2018</v>
      </c>
      <c r="F30" s="120" t="s">
        <v>77</v>
      </c>
      <c r="G30" s="117">
        <v>2</v>
      </c>
      <c r="H30" s="118">
        <v>30</v>
      </c>
      <c r="I30" s="132">
        <f t="shared" si="4"/>
        <v>0.0666666666666667</v>
      </c>
      <c r="J30" s="117">
        <v>3</v>
      </c>
      <c r="K30" s="118">
        <v>62</v>
      </c>
      <c r="L30" s="133">
        <f t="shared" si="5"/>
        <v>0.0483870967741935</v>
      </c>
      <c r="M30" s="134" t="s">
        <v>80</v>
      </c>
    </row>
    <row r="31" s="13" customFormat="1" ht="16.5" spans="1:13">
      <c r="A31" s="116">
        <v>27</v>
      </c>
      <c r="B31" s="117">
        <v>2018011962</v>
      </c>
      <c r="C31" s="118" t="s">
        <v>81</v>
      </c>
      <c r="D31" s="118" t="s">
        <v>40</v>
      </c>
      <c r="E31" s="118">
        <v>2018</v>
      </c>
      <c r="F31" s="120" t="s">
        <v>77</v>
      </c>
      <c r="G31" s="117">
        <v>3</v>
      </c>
      <c r="H31" s="118">
        <v>30</v>
      </c>
      <c r="I31" s="132">
        <f t="shared" si="4"/>
        <v>0.1</v>
      </c>
      <c r="J31" s="117">
        <v>6</v>
      </c>
      <c r="K31" s="118">
        <v>62</v>
      </c>
      <c r="L31" s="133">
        <f t="shared" si="5"/>
        <v>0.0967741935483871</v>
      </c>
      <c r="M31" s="134" t="s">
        <v>82</v>
      </c>
    </row>
    <row r="32" s="13" customFormat="1" ht="16.5" spans="1:13">
      <c r="A32" s="116">
        <v>28</v>
      </c>
      <c r="B32" s="121">
        <v>2019011613</v>
      </c>
      <c r="C32" s="122" t="s">
        <v>83</v>
      </c>
      <c r="D32" s="121" t="s">
        <v>17</v>
      </c>
      <c r="E32" s="121">
        <v>2018</v>
      </c>
      <c r="F32" s="120" t="s">
        <v>84</v>
      </c>
      <c r="G32" s="123">
        <v>3</v>
      </c>
      <c r="H32" s="123">
        <v>31</v>
      </c>
      <c r="I32" s="132">
        <f t="shared" si="4"/>
        <v>0.0967741935483871</v>
      </c>
      <c r="J32" s="117">
        <v>3</v>
      </c>
      <c r="K32" s="91">
        <v>31</v>
      </c>
      <c r="L32" s="133">
        <f t="shared" si="5"/>
        <v>0.0967741935483871</v>
      </c>
      <c r="M32" s="134" t="s">
        <v>85</v>
      </c>
    </row>
    <row r="33" s="13" customFormat="1" ht="16.5" spans="1:13">
      <c r="A33" s="116">
        <v>29</v>
      </c>
      <c r="B33" s="121">
        <v>2019011607</v>
      </c>
      <c r="C33" s="121" t="s">
        <v>86</v>
      </c>
      <c r="D33" s="121" t="s">
        <v>17</v>
      </c>
      <c r="E33" s="121">
        <v>2019</v>
      </c>
      <c r="F33" s="120" t="s">
        <v>84</v>
      </c>
      <c r="G33" s="121">
        <v>2</v>
      </c>
      <c r="H33" s="121">
        <v>31</v>
      </c>
      <c r="I33" s="132">
        <v>0.065</v>
      </c>
      <c r="J33" s="117">
        <v>2</v>
      </c>
      <c r="K33" s="89">
        <v>31</v>
      </c>
      <c r="L33" s="133">
        <v>0.065</v>
      </c>
      <c r="M33" s="134" t="s">
        <v>87</v>
      </c>
    </row>
    <row r="34" s="13" customFormat="1" ht="16.5" spans="1:13">
      <c r="A34" s="116">
        <v>30</v>
      </c>
      <c r="B34" s="121">
        <v>2019011611</v>
      </c>
      <c r="C34" s="121" t="s">
        <v>88</v>
      </c>
      <c r="D34" s="121" t="s">
        <v>17</v>
      </c>
      <c r="E34" s="121">
        <v>2018</v>
      </c>
      <c r="F34" s="120" t="s">
        <v>84</v>
      </c>
      <c r="G34" s="121">
        <v>1</v>
      </c>
      <c r="H34" s="121">
        <v>31</v>
      </c>
      <c r="I34" s="132">
        <f t="shared" ref="I34:I39" si="6">IFERROR(G34/H34,"")</f>
        <v>0.032258064516129</v>
      </c>
      <c r="J34" s="117">
        <v>1</v>
      </c>
      <c r="K34" s="89">
        <v>31</v>
      </c>
      <c r="L34" s="133">
        <f t="shared" ref="L34:L39" si="7">IFERROR(J34/K34,"")</f>
        <v>0.032258064516129</v>
      </c>
      <c r="M34" s="134" t="s">
        <v>89</v>
      </c>
    </row>
    <row r="35" s="13" customFormat="1" ht="16.5" spans="1:13">
      <c r="A35" s="116">
        <v>31</v>
      </c>
      <c r="B35" s="121">
        <v>2019011707</v>
      </c>
      <c r="C35" s="122" t="s">
        <v>90</v>
      </c>
      <c r="D35" s="121" t="s">
        <v>17</v>
      </c>
      <c r="E35" s="121">
        <v>2019</v>
      </c>
      <c r="F35" s="120" t="s">
        <v>91</v>
      </c>
      <c r="G35" s="124">
        <v>2</v>
      </c>
      <c r="H35" s="124">
        <v>29</v>
      </c>
      <c r="I35" s="132">
        <f t="shared" si="6"/>
        <v>0.0689655172413793</v>
      </c>
      <c r="J35" s="117">
        <v>3</v>
      </c>
      <c r="K35" s="91">
        <v>59</v>
      </c>
      <c r="L35" s="133">
        <v>0.051</v>
      </c>
      <c r="M35" s="134" t="s">
        <v>92</v>
      </c>
    </row>
    <row r="36" s="13" customFormat="1" ht="16.5" spans="1:13">
      <c r="A36" s="116">
        <v>32</v>
      </c>
      <c r="B36" s="121">
        <v>2019011714</v>
      </c>
      <c r="C36" s="121" t="s">
        <v>93</v>
      </c>
      <c r="D36" s="121" t="s">
        <v>40</v>
      </c>
      <c r="E36" s="121">
        <v>2019</v>
      </c>
      <c r="F36" s="120" t="s">
        <v>94</v>
      </c>
      <c r="G36" s="121">
        <v>3</v>
      </c>
      <c r="H36" s="121">
        <v>30</v>
      </c>
      <c r="I36" s="132">
        <f t="shared" si="6"/>
        <v>0.1</v>
      </c>
      <c r="J36" s="117">
        <v>5</v>
      </c>
      <c r="K36" s="89">
        <v>59</v>
      </c>
      <c r="L36" s="133">
        <f t="shared" si="7"/>
        <v>0.0847457627118644</v>
      </c>
      <c r="M36" s="134" t="s">
        <v>95</v>
      </c>
    </row>
    <row r="37" s="13" customFormat="1" ht="16.5" spans="1:13">
      <c r="A37" s="116">
        <v>33</v>
      </c>
      <c r="B37" s="121">
        <v>2019011675</v>
      </c>
      <c r="C37" s="121" t="s">
        <v>96</v>
      </c>
      <c r="D37" s="121" t="s">
        <v>17</v>
      </c>
      <c r="E37" s="121">
        <v>2019</v>
      </c>
      <c r="F37" s="120" t="s">
        <v>94</v>
      </c>
      <c r="G37" s="121">
        <v>1</v>
      </c>
      <c r="H37" s="121">
        <v>30</v>
      </c>
      <c r="I37" s="132">
        <f t="shared" si="6"/>
        <v>0.0333333333333333</v>
      </c>
      <c r="J37" s="117">
        <v>2</v>
      </c>
      <c r="K37" s="89">
        <v>59</v>
      </c>
      <c r="L37" s="133">
        <f t="shared" si="7"/>
        <v>0.0338983050847458</v>
      </c>
      <c r="M37" s="134" t="s">
        <v>97</v>
      </c>
    </row>
    <row r="38" s="13" customFormat="1" ht="16.5" spans="1:13">
      <c r="A38" s="116">
        <v>34</v>
      </c>
      <c r="B38" s="121">
        <v>2019011738</v>
      </c>
      <c r="C38" s="121" t="s">
        <v>98</v>
      </c>
      <c r="D38" s="121" t="s">
        <v>17</v>
      </c>
      <c r="E38" s="121">
        <v>2019</v>
      </c>
      <c r="F38" s="120" t="s">
        <v>99</v>
      </c>
      <c r="G38" s="121">
        <v>1</v>
      </c>
      <c r="H38" s="121">
        <v>28</v>
      </c>
      <c r="I38" s="132">
        <f t="shared" si="6"/>
        <v>0.0357142857142857</v>
      </c>
      <c r="J38" s="117">
        <v>1</v>
      </c>
      <c r="K38" s="89">
        <v>54</v>
      </c>
      <c r="L38" s="133">
        <f t="shared" si="7"/>
        <v>0.0185185185185185</v>
      </c>
      <c r="M38" s="134" t="s">
        <v>100</v>
      </c>
    </row>
    <row r="39" s="13" customFormat="1" ht="16.5" spans="1:13">
      <c r="A39" s="116">
        <v>35</v>
      </c>
      <c r="B39" s="121">
        <v>2019011670</v>
      </c>
      <c r="C39" s="121" t="s">
        <v>101</v>
      </c>
      <c r="D39" s="121" t="s">
        <v>17</v>
      </c>
      <c r="E39" s="121">
        <v>2019</v>
      </c>
      <c r="F39" s="120" t="s">
        <v>99</v>
      </c>
      <c r="G39" s="121">
        <v>2</v>
      </c>
      <c r="H39" s="121">
        <v>28</v>
      </c>
      <c r="I39" s="132">
        <f t="shared" si="6"/>
        <v>0.0714285714285714</v>
      </c>
      <c r="J39" s="117">
        <v>2</v>
      </c>
      <c r="K39" s="89">
        <v>54</v>
      </c>
      <c r="L39" s="133">
        <f t="shared" si="7"/>
        <v>0.037037037037037</v>
      </c>
      <c r="M39" s="134" t="s">
        <v>102</v>
      </c>
    </row>
    <row r="40" s="13" customFormat="1" ht="16.5" spans="1:13">
      <c r="A40" s="116">
        <v>36</v>
      </c>
      <c r="B40" s="121">
        <v>2019011747</v>
      </c>
      <c r="C40" s="122" t="s">
        <v>103</v>
      </c>
      <c r="D40" s="121" t="s">
        <v>40</v>
      </c>
      <c r="E40" s="121">
        <v>2019</v>
      </c>
      <c r="F40" s="120" t="s">
        <v>104</v>
      </c>
      <c r="G40" s="123">
        <v>1</v>
      </c>
      <c r="H40" s="123">
        <v>26</v>
      </c>
      <c r="I40" s="132">
        <f>G40/H40</f>
        <v>0.0384615384615385</v>
      </c>
      <c r="J40" s="117">
        <v>4</v>
      </c>
      <c r="K40" s="91">
        <v>54</v>
      </c>
      <c r="L40" s="133">
        <f>J40/K40</f>
        <v>0.0740740740740741</v>
      </c>
      <c r="M40" s="134" t="s">
        <v>105</v>
      </c>
    </row>
    <row r="41" s="13" customFormat="1" ht="16.5" spans="1:13">
      <c r="A41" s="116">
        <v>37</v>
      </c>
      <c r="B41" s="121">
        <v>2019011683</v>
      </c>
      <c r="C41" s="122" t="s">
        <v>106</v>
      </c>
      <c r="D41" s="121" t="s">
        <v>40</v>
      </c>
      <c r="E41" s="121">
        <v>2019</v>
      </c>
      <c r="F41" s="120" t="s">
        <v>104</v>
      </c>
      <c r="G41" s="123">
        <v>2</v>
      </c>
      <c r="H41" s="123">
        <v>26</v>
      </c>
      <c r="I41" s="132">
        <f t="shared" ref="I41:I43" si="8">IFERROR(G41/H41,"")</f>
        <v>0.0769230769230769</v>
      </c>
      <c r="J41" s="117">
        <v>5</v>
      </c>
      <c r="K41" s="91">
        <v>54</v>
      </c>
      <c r="L41" s="133">
        <f t="shared" ref="L41:L43" si="9">IFERROR(J41/K41,"")</f>
        <v>0.0925925925925926</v>
      </c>
      <c r="M41" s="134" t="s">
        <v>107</v>
      </c>
    </row>
    <row r="42" s="13" customFormat="1" ht="16.5" spans="1:13">
      <c r="A42" s="116">
        <v>38</v>
      </c>
      <c r="B42" s="121">
        <v>2019011805</v>
      </c>
      <c r="C42" s="121" t="s">
        <v>108</v>
      </c>
      <c r="D42" s="121" t="s">
        <v>17</v>
      </c>
      <c r="E42" s="121">
        <v>2019</v>
      </c>
      <c r="F42" s="120" t="s">
        <v>109</v>
      </c>
      <c r="G42" s="121">
        <v>1</v>
      </c>
      <c r="H42" s="121">
        <v>24</v>
      </c>
      <c r="I42" s="132">
        <f t="shared" si="8"/>
        <v>0.0416666666666667</v>
      </c>
      <c r="J42" s="117">
        <v>2</v>
      </c>
      <c r="K42" s="89">
        <v>68</v>
      </c>
      <c r="L42" s="133">
        <f t="shared" si="9"/>
        <v>0.0294117647058824</v>
      </c>
      <c r="M42" s="134" t="s">
        <v>110</v>
      </c>
    </row>
    <row r="43" s="13" customFormat="1" ht="16.5" spans="1:13">
      <c r="A43" s="116">
        <v>39</v>
      </c>
      <c r="B43" s="121">
        <v>2019011819</v>
      </c>
      <c r="C43" s="121" t="s">
        <v>111</v>
      </c>
      <c r="D43" s="121" t="s">
        <v>40</v>
      </c>
      <c r="E43" s="121">
        <v>2019</v>
      </c>
      <c r="F43" s="120" t="s">
        <v>109</v>
      </c>
      <c r="G43" s="121">
        <v>2</v>
      </c>
      <c r="H43" s="121">
        <v>24</v>
      </c>
      <c r="I43" s="132">
        <f t="shared" si="8"/>
        <v>0.0833333333333333</v>
      </c>
      <c r="J43" s="117">
        <v>5</v>
      </c>
      <c r="K43" s="89">
        <v>68</v>
      </c>
      <c r="L43" s="133">
        <f t="shared" si="9"/>
        <v>0.0735294117647059</v>
      </c>
      <c r="M43" s="134" t="s">
        <v>112</v>
      </c>
    </row>
    <row r="44" s="13" customFormat="1" ht="16.5" spans="1:13">
      <c r="A44" s="116">
        <v>40</v>
      </c>
      <c r="B44" s="121">
        <v>2019011832</v>
      </c>
      <c r="C44" s="121" t="s">
        <v>113</v>
      </c>
      <c r="D44" s="121" t="s">
        <v>17</v>
      </c>
      <c r="E44" s="121">
        <v>2020</v>
      </c>
      <c r="F44" s="120" t="s">
        <v>114</v>
      </c>
      <c r="G44" s="121">
        <v>2</v>
      </c>
      <c r="H44" s="121">
        <v>23</v>
      </c>
      <c r="I44" s="132" t="s">
        <v>115</v>
      </c>
      <c r="J44" s="117">
        <v>4</v>
      </c>
      <c r="K44" s="89">
        <v>68</v>
      </c>
      <c r="L44" s="133" t="s">
        <v>116</v>
      </c>
      <c r="M44" s="134" t="s">
        <v>117</v>
      </c>
    </row>
    <row r="45" s="13" customFormat="1" ht="16.5" spans="1:13">
      <c r="A45" s="116">
        <v>41</v>
      </c>
      <c r="B45" s="121">
        <v>2019011836</v>
      </c>
      <c r="C45" s="122" t="s">
        <v>118</v>
      </c>
      <c r="D45" s="121" t="s">
        <v>17</v>
      </c>
      <c r="E45" s="121">
        <v>2021</v>
      </c>
      <c r="F45" s="120" t="s">
        <v>114</v>
      </c>
      <c r="G45" s="122">
        <v>1</v>
      </c>
      <c r="H45" s="123">
        <v>23</v>
      </c>
      <c r="I45" s="132">
        <f>G45/H45</f>
        <v>0.0434782608695652</v>
      </c>
      <c r="J45" s="117">
        <v>1</v>
      </c>
      <c r="K45" s="91">
        <v>68</v>
      </c>
      <c r="L45" s="133">
        <f t="shared" ref="L45:L50" si="10">IFERROR(J45/K45,"")</f>
        <v>0.0147058823529412</v>
      </c>
      <c r="M45" s="134" t="s">
        <v>119</v>
      </c>
    </row>
    <row r="46" s="13" customFormat="1" ht="16.5" spans="1:13">
      <c r="A46" s="116">
        <v>42</v>
      </c>
      <c r="B46" s="121">
        <v>2019011872</v>
      </c>
      <c r="C46" s="121" t="s">
        <v>120</v>
      </c>
      <c r="D46" s="121" t="s">
        <v>40</v>
      </c>
      <c r="E46" s="121">
        <v>2019</v>
      </c>
      <c r="F46" s="120" t="s">
        <v>121</v>
      </c>
      <c r="G46" s="121">
        <v>1</v>
      </c>
      <c r="H46" s="121">
        <v>21</v>
      </c>
      <c r="I46" s="132">
        <f t="shared" ref="I46:I50" si="11">IFERROR(G46/H46,"")</f>
        <v>0.0476190476190476</v>
      </c>
      <c r="J46" s="117">
        <v>3</v>
      </c>
      <c r="K46" s="89">
        <v>68</v>
      </c>
      <c r="L46" s="133">
        <f t="shared" si="10"/>
        <v>0.0441176470588235</v>
      </c>
      <c r="M46" s="134" t="s">
        <v>122</v>
      </c>
    </row>
    <row r="47" s="13" customFormat="1" ht="16.5" spans="1:13">
      <c r="A47" s="116">
        <v>43</v>
      </c>
      <c r="B47" s="121">
        <v>2019011763</v>
      </c>
      <c r="C47" s="121" t="s">
        <v>123</v>
      </c>
      <c r="D47" s="121" t="s">
        <v>17</v>
      </c>
      <c r="E47" s="121">
        <v>2019</v>
      </c>
      <c r="F47" s="120" t="s">
        <v>124</v>
      </c>
      <c r="G47" s="121">
        <v>1</v>
      </c>
      <c r="H47" s="121">
        <v>21</v>
      </c>
      <c r="I47" s="132">
        <f t="shared" si="11"/>
        <v>0.0476190476190476</v>
      </c>
      <c r="J47" s="117">
        <v>2</v>
      </c>
      <c r="K47" s="89">
        <v>43</v>
      </c>
      <c r="L47" s="133">
        <f t="shared" si="10"/>
        <v>0.0465116279069767</v>
      </c>
      <c r="M47" s="134" t="s">
        <v>125</v>
      </c>
    </row>
    <row r="48" s="13" customFormat="1" ht="16.5" spans="1:13">
      <c r="A48" s="116">
        <v>44</v>
      </c>
      <c r="B48" s="121">
        <v>2019011776</v>
      </c>
      <c r="C48" s="121" t="s">
        <v>126</v>
      </c>
      <c r="D48" s="121" t="s">
        <v>40</v>
      </c>
      <c r="E48" s="121">
        <v>2019</v>
      </c>
      <c r="F48" s="120" t="s">
        <v>124</v>
      </c>
      <c r="G48" s="121">
        <v>2</v>
      </c>
      <c r="H48" s="121">
        <v>21</v>
      </c>
      <c r="I48" s="132">
        <f t="shared" si="11"/>
        <v>0.0952380952380952</v>
      </c>
      <c r="J48" s="117">
        <v>5</v>
      </c>
      <c r="K48" s="89">
        <v>43</v>
      </c>
      <c r="L48" s="133">
        <f t="shared" si="10"/>
        <v>0.116279069767442</v>
      </c>
      <c r="M48" s="134" t="s">
        <v>127</v>
      </c>
    </row>
    <row r="49" s="13" customFormat="1" ht="16.5" spans="1:13">
      <c r="A49" s="116">
        <v>45</v>
      </c>
      <c r="B49" s="121">
        <v>2019011785</v>
      </c>
      <c r="C49" s="121" t="s">
        <v>128</v>
      </c>
      <c r="D49" s="121" t="s">
        <v>17</v>
      </c>
      <c r="E49" s="121">
        <v>2019</v>
      </c>
      <c r="F49" s="120" t="s">
        <v>129</v>
      </c>
      <c r="G49" s="121">
        <v>1</v>
      </c>
      <c r="H49" s="121">
        <v>22</v>
      </c>
      <c r="I49" s="132">
        <f t="shared" si="11"/>
        <v>0.0454545454545455</v>
      </c>
      <c r="J49" s="117">
        <v>1</v>
      </c>
      <c r="K49" s="89">
        <v>43</v>
      </c>
      <c r="L49" s="133">
        <f t="shared" si="10"/>
        <v>0.0232558139534884</v>
      </c>
      <c r="M49" s="134" t="s">
        <v>130</v>
      </c>
    </row>
    <row r="50" s="13" customFormat="1" ht="16.5" spans="1:13">
      <c r="A50" s="116">
        <v>46</v>
      </c>
      <c r="B50" s="121">
        <v>2019011798</v>
      </c>
      <c r="C50" s="121" t="s">
        <v>131</v>
      </c>
      <c r="D50" s="121" t="s">
        <v>40</v>
      </c>
      <c r="E50" s="121">
        <v>2019</v>
      </c>
      <c r="F50" s="120" t="s">
        <v>129</v>
      </c>
      <c r="G50" s="121">
        <v>2</v>
      </c>
      <c r="H50" s="121">
        <v>22</v>
      </c>
      <c r="I50" s="132">
        <f t="shared" si="11"/>
        <v>0.0909090909090909</v>
      </c>
      <c r="J50" s="117">
        <v>3</v>
      </c>
      <c r="K50" s="89">
        <v>43</v>
      </c>
      <c r="L50" s="133">
        <f t="shared" si="10"/>
        <v>0.0697674418604651</v>
      </c>
      <c r="M50" s="134" t="s">
        <v>132</v>
      </c>
    </row>
    <row r="51" s="13" customFormat="1" ht="16.5" spans="1:13">
      <c r="A51" s="116">
        <v>47</v>
      </c>
      <c r="B51" s="121">
        <v>2019011637</v>
      </c>
      <c r="C51" s="121" t="s">
        <v>133</v>
      </c>
      <c r="D51" s="121" t="s">
        <v>17</v>
      </c>
      <c r="E51" s="121">
        <v>2019</v>
      </c>
      <c r="F51" s="120" t="s">
        <v>94</v>
      </c>
      <c r="G51" s="121">
        <v>2</v>
      </c>
      <c r="H51" s="121">
        <v>30</v>
      </c>
      <c r="I51" s="132">
        <f>G51/H51</f>
        <v>0.0666666666666667</v>
      </c>
      <c r="J51" s="117">
        <v>4</v>
      </c>
      <c r="K51" s="89">
        <v>59</v>
      </c>
      <c r="L51" s="133">
        <f>J51/K51</f>
        <v>0.0677966101694915</v>
      </c>
      <c r="M51" s="134" t="s">
        <v>134</v>
      </c>
    </row>
    <row r="52" s="13" customFormat="1" ht="16.5" spans="1:13">
      <c r="A52" s="116">
        <v>48</v>
      </c>
      <c r="B52" s="121">
        <v>2019011681</v>
      </c>
      <c r="C52" s="121" t="s">
        <v>135</v>
      </c>
      <c r="D52" s="121" t="s">
        <v>17</v>
      </c>
      <c r="E52" s="121">
        <v>2019</v>
      </c>
      <c r="F52" s="120" t="s">
        <v>91</v>
      </c>
      <c r="G52" s="121">
        <v>1</v>
      </c>
      <c r="H52" s="121">
        <v>29</v>
      </c>
      <c r="I52" s="132">
        <v>0.0344827586206897</v>
      </c>
      <c r="J52" s="117">
        <v>1</v>
      </c>
      <c r="K52" s="89">
        <v>59</v>
      </c>
      <c r="L52" s="133">
        <f>J52/K52</f>
        <v>0.0169491525423729</v>
      </c>
      <c r="M52" s="134" t="s">
        <v>136</v>
      </c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opLeftCell="A4" workbookViewId="0">
      <selection activeCell="A19" sqref="$A19:$XFD19"/>
    </sheetView>
  </sheetViews>
  <sheetFormatPr defaultColWidth="9" defaultRowHeight="17.25"/>
  <cols>
    <col min="1" max="1" width="7" style="1" customWidth="1"/>
    <col min="2" max="2" width="14.125" style="1" customWidth="1"/>
    <col min="3" max="3" width="12.5" style="3" customWidth="1"/>
    <col min="4" max="5" width="6.875" style="3" customWidth="1"/>
    <col min="6" max="6" width="12.25" style="3" customWidth="1"/>
    <col min="7" max="7" width="8.125" style="1" customWidth="1"/>
    <col min="8" max="8" width="7.5" style="1" customWidth="1"/>
    <col min="9" max="9" width="8" style="66" customWidth="1"/>
    <col min="10" max="11" width="7.875" style="1" customWidth="1"/>
    <col min="12" max="12" width="8.125" style="66" customWidth="1"/>
    <col min="13" max="13" width="24.2583333333333" style="1" customWidth="1"/>
    <col min="14" max="16384" width="9" style="67"/>
  </cols>
  <sheetData>
    <row r="1" customHeight="1" spans="1:13">
      <c r="A1" s="68" t="s">
        <v>137</v>
      </c>
      <c r="B1" s="68"/>
      <c r="C1" s="68"/>
      <c r="D1" s="68"/>
      <c r="E1" s="68"/>
      <c r="F1" s="68"/>
      <c r="G1" s="68"/>
      <c r="H1" s="68"/>
      <c r="I1" s="96"/>
      <c r="J1" s="68"/>
      <c r="K1" s="68"/>
      <c r="L1" s="96"/>
      <c r="M1" s="68"/>
    </row>
    <row r="2" ht="46.5" customHeight="1" spans="1:13">
      <c r="A2" s="69" t="s">
        <v>138</v>
      </c>
      <c r="B2" s="69"/>
      <c r="C2" s="69"/>
      <c r="D2" s="69"/>
      <c r="E2" s="69"/>
      <c r="F2" s="69"/>
      <c r="G2" s="69"/>
      <c r="H2" s="69"/>
      <c r="I2" s="97"/>
      <c r="J2" s="69"/>
      <c r="K2" s="69"/>
      <c r="L2" s="97"/>
      <c r="M2" s="69"/>
    </row>
    <row r="3" ht="30.75" customHeight="1" spans="1:13">
      <c r="A3" s="70" t="s">
        <v>139</v>
      </c>
      <c r="B3" s="70"/>
      <c r="C3" s="70"/>
      <c r="D3" s="70"/>
      <c r="E3" s="70"/>
      <c r="F3" s="70"/>
      <c r="G3" s="70"/>
      <c r="H3" s="70"/>
      <c r="I3" s="98"/>
      <c r="J3" s="70"/>
      <c r="K3" s="70"/>
      <c r="L3" s="98"/>
      <c r="M3" s="70"/>
    </row>
    <row r="4" s="64" customFormat="1" ht="49" customHeight="1" spans="1:13">
      <c r="A4" s="71" t="s">
        <v>3</v>
      </c>
      <c r="B4" s="72" t="s">
        <v>4</v>
      </c>
      <c r="C4" s="73" t="s">
        <v>5</v>
      </c>
      <c r="D4" s="73" t="s">
        <v>6</v>
      </c>
      <c r="E4" s="73" t="s">
        <v>7</v>
      </c>
      <c r="F4" s="74" t="s">
        <v>8</v>
      </c>
      <c r="G4" s="72" t="s">
        <v>9</v>
      </c>
      <c r="H4" s="73" t="s">
        <v>10</v>
      </c>
      <c r="I4" s="99" t="s">
        <v>11</v>
      </c>
      <c r="J4" s="72" t="s">
        <v>12</v>
      </c>
      <c r="K4" s="73" t="s">
        <v>13</v>
      </c>
      <c r="L4" s="99" t="s">
        <v>14</v>
      </c>
      <c r="M4" s="100" t="s">
        <v>15</v>
      </c>
    </row>
    <row r="5" s="65" customFormat="1" customHeight="1" spans="1:13">
      <c r="A5" s="75">
        <v>1</v>
      </c>
      <c r="B5" s="76">
        <v>2018011941</v>
      </c>
      <c r="C5" s="77" t="s">
        <v>140</v>
      </c>
      <c r="D5" s="26" t="s">
        <v>17</v>
      </c>
      <c r="E5" s="26">
        <v>2018</v>
      </c>
      <c r="F5" s="75" t="s">
        <v>67</v>
      </c>
      <c r="G5" s="78">
        <v>5</v>
      </c>
      <c r="H5" s="78">
        <v>28</v>
      </c>
      <c r="I5" s="101">
        <v>0.178571428571429</v>
      </c>
      <c r="J5" s="78">
        <v>5</v>
      </c>
      <c r="K5" s="78">
        <v>28</v>
      </c>
      <c r="L5" s="101">
        <v>0.178571428571429</v>
      </c>
      <c r="M5" s="102" t="s">
        <v>141</v>
      </c>
    </row>
    <row r="6" s="65" customFormat="1" ht="16.5" spans="1:13">
      <c r="A6" s="75">
        <v>2</v>
      </c>
      <c r="B6" s="76">
        <v>2018011946</v>
      </c>
      <c r="C6" s="77" t="s">
        <v>66</v>
      </c>
      <c r="D6" s="26" t="s">
        <v>17</v>
      </c>
      <c r="E6" s="26">
        <v>2018</v>
      </c>
      <c r="F6" s="75" t="s">
        <v>67</v>
      </c>
      <c r="G6" s="78">
        <v>2</v>
      </c>
      <c r="H6" s="78">
        <v>28</v>
      </c>
      <c r="I6" s="101">
        <v>0.0714285714285714</v>
      </c>
      <c r="J6" s="78">
        <v>2</v>
      </c>
      <c r="K6" s="78">
        <v>28</v>
      </c>
      <c r="L6" s="101">
        <v>0.0714285714285714</v>
      </c>
      <c r="M6" s="102" t="s">
        <v>68</v>
      </c>
    </row>
    <row r="7" s="65" customFormat="1" ht="16.5" spans="1:13">
      <c r="A7" s="75">
        <v>3</v>
      </c>
      <c r="B7" s="79">
        <v>2018011905</v>
      </c>
      <c r="C7" s="80" t="s">
        <v>71</v>
      </c>
      <c r="D7" s="81" t="s">
        <v>17</v>
      </c>
      <c r="E7" s="76">
        <v>2018</v>
      </c>
      <c r="F7" s="75" t="s">
        <v>72</v>
      </c>
      <c r="G7" s="78">
        <v>3</v>
      </c>
      <c r="H7" s="78">
        <v>32</v>
      </c>
      <c r="I7" s="101">
        <v>0.09375</v>
      </c>
      <c r="J7" s="78">
        <v>5</v>
      </c>
      <c r="K7" s="78">
        <v>62</v>
      </c>
      <c r="L7" s="101">
        <v>0.0806451612903226</v>
      </c>
      <c r="M7" s="102" t="s">
        <v>73</v>
      </c>
    </row>
    <row r="8" s="65" customFormat="1" ht="16.5" spans="1:13">
      <c r="A8" s="75">
        <v>4</v>
      </c>
      <c r="B8" s="76">
        <v>2018011933</v>
      </c>
      <c r="C8" s="76" t="s">
        <v>74</v>
      </c>
      <c r="D8" s="76" t="s">
        <v>17</v>
      </c>
      <c r="E8" s="76">
        <v>2018</v>
      </c>
      <c r="F8" s="75" t="s">
        <v>72</v>
      </c>
      <c r="G8" s="76">
        <v>1</v>
      </c>
      <c r="H8" s="76">
        <v>32</v>
      </c>
      <c r="I8" s="101">
        <v>0.03125</v>
      </c>
      <c r="J8" s="76">
        <v>1</v>
      </c>
      <c r="K8" s="76">
        <v>62</v>
      </c>
      <c r="L8" s="101">
        <v>0.0161290322580645</v>
      </c>
      <c r="M8" s="102" t="s">
        <v>75</v>
      </c>
    </row>
    <row r="9" s="65" customFormat="1" ht="16.5" spans="1:13">
      <c r="A9" s="75">
        <v>5</v>
      </c>
      <c r="B9" s="79">
        <v>2018011947</v>
      </c>
      <c r="C9" s="80" t="s">
        <v>142</v>
      </c>
      <c r="D9" s="81" t="s">
        <v>40</v>
      </c>
      <c r="E9" s="81">
        <v>2018</v>
      </c>
      <c r="F9" s="75" t="s">
        <v>77</v>
      </c>
      <c r="G9" s="78">
        <v>5</v>
      </c>
      <c r="H9" s="78">
        <v>30</v>
      </c>
      <c r="I9" s="101">
        <v>0.166666666666667</v>
      </c>
      <c r="J9" s="78">
        <v>9</v>
      </c>
      <c r="K9" s="78">
        <v>62</v>
      </c>
      <c r="L9" s="101">
        <v>0.145161290322581</v>
      </c>
      <c r="M9" s="102" t="s">
        <v>143</v>
      </c>
    </row>
    <row r="10" s="65" customFormat="1" ht="16.5" spans="1:13">
      <c r="A10" s="75">
        <v>6</v>
      </c>
      <c r="B10" s="79">
        <v>2018011845</v>
      </c>
      <c r="C10" s="80" t="s">
        <v>32</v>
      </c>
      <c r="D10" s="81" t="s">
        <v>17</v>
      </c>
      <c r="E10" s="81">
        <v>2018</v>
      </c>
      <c r="F10" s="75" t="s">
        <v>28</v>
      </c>
      <c r="G10" s="78">
        <v>3</v>
      </c>
      <c r="H10" s="78">
        <v>32</v>
      </c>
      <c r="I10" s="101">
        <v>0.09375</v>
      </c>
      <c r="J10" s="78">
        <v>7</v>
      </c>
      <c r="K10" s="78">
        <v>62</v>
      </c>
      <c r="L10" s="101">
        <v>0.112903225806452</v>
      </c>
      <c r="M10" s="102" t="s">
        <v>33</v>
      </c>
    </row>
    <row r="11" s="65" customFormat="1" ht="16.5" spans="1:13">
      <c r="A11" s="75">
        <v>7</v>
      </c>
      <c r="B11" s="79">
        <v>2018011828</v>
      </c>
      <c r="C11" s="80" t="s">
        <v>144</v>
      </c>
      <c r="D11" s="81" t="s">
        <v>40</v>
      </c>
      <c r="E11" s="81">
        <v>2018</v>
      </c>
      <c r="F11" s="75" t="s">
        <v>28</v>
      </c>
      <c r="G11" s="78">
        <v>4</v>
      </c>
      <c r="H11" s="78">
        <v>32</v>
      </c>
      <c r="I11" s="101">
        <v>0.125</v>
      </c>
      <c r="J11" s="78">
        <v>8</v>
      </c>
      <c r="K11" s="78">
        <v>62</v>
      </c>
      <c r="L11" s="101">
        <v>0.129032258064516</v>
      </c>
      <c r="M11" s="102" t="s">
        <v>145</v>
      </c>
    </row>
    <row r="12" s="65" customFormat="1" ht="16.5" spans="1:13">
      <c r="A12" s="75">
        <v>8</v>
      </c>
      <c r="B12" s="76">
        <v>2018011877</v>
      </c>
      <c r="C12" s="77" t="s">
        <v>34</v>
      </c>
      <c r="D12" s="26" t="s">
        <v>17</v>
      </c>
      <c r="E12" s="26">
        <v>2018</v>
      </c>
      <c r="F12" s="75" t="s">
        <v>35</v>
      </c>
      <c r="G12" s="78">
        <v>1</v>
      </c>
      <c r="H12" s="78">
        <v>30</v>
      </c>
      <c r="I12" s="101">
        <v>0.0333333333333333</v>
      </c>
      <c r="J12" s="78">
        <v>1</v>
      </c>
      <c r="K12" s="78">
        <v>62</v>
      </c>
      <c r="L12" s="101">
        <v>0.0161290322580645</v>
      </c>
      <c r="M12" s="102" t="s">
        <v>146</v>
      </c>
    </row>
    <row r="13" s="65" customFormat="1" ht="16.5" spans="1:13">
      <c r="A13" s="75">
        <v>9</v>
      </c>
      <c r="B13" s="76">
        <v>2018011848</v>
      </c>
      <c r="C13" s="76" t="s">
        <v>47</v>
      </c>
      <c r="D13" s="76" t="s">
        <v>17</v>
      </c>
      <c r="E13" s="76">
        <v>2018</v>
      </c>
      <c r="F13" s="75" t="s">
        <v>43</v>
      </c>
      <c r="G13" s="76">
        <v>3</v>
      </c>
      <c r="H13" s="76">
        <v>30</v>
      </c>
      <c r="I13" s="101">
        <v>0.1</v>
      </c>
      <c r="J13" s="76">
        <v>3</v>
      </c>
      <c r="K13" s="76">
        <v>30</v>
      </c>
      <c r="L13" s="101">
        <v>0.1</v>
      </c>
      <c r="M13" s="102" t="s">
        <v>48</v>
      </c>
    </row>
    <row r="14" s="65" customFormat="1" ht="16.5" spans="1:13">
      <c r="A14" s="75">
        <v>10</v>
      </c>
      <c r="B14" s="76">
        <v>2018011671</v>
      </c>
      <c r="C14" s="76" t="s">
        <v>147</v>
      </c>
      <c r="D14" s="76" t="s">
        <v>17</v>
      </c>
      <c r="E14" s="76">
        <v>2018</v>
      </c>
      <c r="F14" s="75" t="s">
        <v>18</v>
      </c>
      <c r="G14" s="76">
        <v>11</v>
      </c>
      <c r="H14" s="76">
        <v>26</v>
      </c>
      <c r="I14" s="101">
        <v>0.423076923076923</v>
      </c>
      <c r="J14" s="76">
        <v>24</v>
      </c>
      <c r="K14" s="76">
        <v>53</v>
      </c>
      <c r="L14" s="101">
        <v>0.452830188679245</v>
      </c>
      <c r="M14" s="102" t="s">
        <v>148</v>
      </c>
    </row>
    <row r="15" s="65" customFormat="1" ht="16.5" spans="1:13">
      <c r="A15" s="75">
        <v>11</v>
      </c>
      <c r="B15" s="79">
        <v>2018011680</v>
      </c>
      <c r="C15" s="80" t="s">
        <v>149</v>
      </c>
      <c r="D15" s="81" t="s">
        <v>40</v>
      </c>
      <c r="E15" s="81">
        <v>2018</v>
      </c>
      <c r="F15" s="75" t="s">
        <v>23</v>
      </c>
      <c r="G15" s="78">
        <v>3</v>
      </c>
      <c r="H15" s="78">
        <v>27</v>
      </c>
      <c r="I15" s="101">
        <v>0.111111111111111</v>
      </c>
      <c r="J15" s="78">
        <v>5</v>
      </c>
      <c r="K15" s="78">
        <v>53</v>
      </c>
      <c r="L15" s="101">
        <v>0.0943396226415094</v>
      </c>
      <c r="M15" s="102" t="s">
        <v>150</v>
      </c>
    </row>
    <row r="16" s="65" customFormat="1" ht="16.5" spans="1:13">
      <c r="A16" s="75">
        <v>12</v>
      </c>
      <c r="B16" s="76">
        <v>2018011717</v>
      </c>
      <c r="C16" s="77" t="s">
        <v>151</v>
      </c>
      <c r="D16" s="26" t="s">
        <v>40</v>
      </c>
      <c r="E16" s="26">
        <v>2018</v>
      </c>
      <c r="F16" s="75" t="s">
        <v>50</v>
      </c>
      <c r="G16" s="78">
        <v>14</v>
      </c>
      <c r="H16" s="78">
        <v>32</v>
      </c>
      <c r="I16" s="101">
        <v>0.4375</v>
      </c>
      <c r="J16" s="78">
        <v>33</v>
      </c>
      <c r="K16" s="78">
        <v>94</v>
      </c>
      <c r="L16" s="101">
        <v>0.351063829787234</v>
      </c>
      <c r="M16" s="102" t="s">
        <v>152</v>
      </c>
    </row>
    <row r="17" s="65" customFormat="1" ht="16.5" spans="1:13">
      <c r="A17" s="75">
        <v>13</v>
      </c>
      <c r="B17" s="79">
        <v>2018011754</v>
      </c>
      <c r="C17" s="80" t="s">
        <v>153</v>
      </c>
      <c r="D17" s="81" t="s">
        <v>17</v>
      </c>
      <c r="E17" s="81">
        <v>2018</v>
      </c>
      <c r="F17" s="75" t="s">
        <v>57</v>
      </c>
      <c r="G17" s="78">
        <v>5</v>
      </c>
      <c r="H17" s="78">
        <v>31</v>
      </c>
      <c r="I17" s="101">
        <v>0.161290322580645</v>
      </c>
      <c r="J17" s="78">
        <v>12</v>
      </c>
      <c r="K17" s="78">
        <v>94</v>
      </c>
      <c r="L17" s="101">
        <v>0.127659574468085</v>
      </c>
      <c r="M17" s="102" t="s">
        <v>154</v>
      </c>
    </row>
    <row r="18" s="65" customFormat="1" ht="16.5" spans="1:13">
      <c r="A18" s="75">
        <v>14</v>
      </c>
      <c r="B18" s="76">
        <v>2018011777</v>
      </c>
      <c r="C18" s="77" t="s">
        <v>64</v>
      </c>
      <c r="D18" s="26" t="s">
        <v>40</v>
      </c>
      <c r="E18" s="26">
        <v>2018</v>
      </c>
      <c r="F18" s="75" t="s">
        <v>62</v>
      </c>
      <c r="G18" s="78">
        <v>1</v>
      </c>
      <c r="H18" s="78">
        <v>31</v>
      </c>
      <c r="I18" s="101">
        <v>0.032258064516129</v>
      </c>
      <c r="J18" s="78">
        <v>1</v>
      </c>
      <c r="K18" s="78">
        <v>94</v>
      </c>
      <c r="L18" s="101">
        <v>0.0106382978723404</v>
      </c>
      <c r="M18" s="102" t="s">
        <v>65</v>
      </c>
    </row>
    <row r="19" s="65" customFormat="1" ht="16.5" spans="1:13">
      <c r="A19" s="75">
        <v>15</v>
      </c>
      <c r="B19" s="76">
        <v>2018011774</v>
      </c>
      <c r="C19" s="77" t="s">
        <v>61</v>
      </c>
      <c r="D19" s="26" t="s">
        <v>40</v>
      </c>
      <c r="E19" s="26">
        <v>2018</v>
      </c>
      <c r="F19" s="75" t="s">
        <v>62</v>
      </c>
      <c r="G19" s="78">
        <v>2</v>
      </c>
      <c r="H19" s="78">
        <v>31</v>
      </c>
      <c r="I19" s="101">
        <v>0.065</v>
      </c>
      <c r="J19" s="78">
        <v>7</v>
      </c>
      <c r="K19" s="78">
        <v>94</v>
      </c>
      <c r="L19" s="101">
        <v>0.074</v>
      </c>
      <c r="M19" s="102" t="s">
        <v>63</v>
      </c>
    </row>
    <row r="20" s="65" customFormat="1" ht="16.5" spans="1:13">
      <c r="A20" s="75">
        <v>16</v>
      </c>
      <c r="B20" s="82">
        <v>2019011608</v>
      </c>
      <c r="C20" s="83" t="s">
        <v>155</v>
      </c>
      <c r="D20" s="82" t="s">
        <v>17</v>
      </c>
      <c r="E20" s="82">
        <v>2019</v>
      </c>
      <c r="F20" s="75" t="s">
        <v>84</v>
      </c>
      <c r="G20" s="84">
        <v>4</v>
      </c>
      <c r="H20" s="84">
        <v>31</v>
      </c>
      <c r="I20" s="101">
        <f t="shared" ref="I20:I32" si="0">G20/H20</f>
        <v>0.129032258064516</v>
      </c>
      <c r="J20" s="84">
        <v>4</v>
      </c>
      <c r="K20" s="84">
        <v>31</v>
      </c>
      <c r="L20" s="101">
        <f t="shared" ref="L20:L32" si="1">IFERROR(J20/K20,"")</f>
        <v>0.129032258064516</v>
      </c>
      <c r="M20" s="102" t="s">
        <v>156</v>
      </c>
    </row>
    <row r="21" s="65" customFormat="1" ht="16.5" spans="1:13">
      <c r="A21" s="75">
        <v>17</v>
      </c>
      <c r="B21" s="85">
        <v>2019011691</v>
      </c>
      <c r="C21" s="86" t="s">
        <v>157</v>
      </c>
      <c r="D21" s="87" t="s">
        <v>40</v>
      </c>
      <c r="E21" s="87">
        <v>2019</v>
      </c>
      <c r="F21" s="75" t="s">
        <v>91</v>
      </c>
      <c r="G21" s="88">
        <v>7</v>
      </c>
      <c r="H21" s="88">
        <v>29</v>
      </c>
      <c r="I21" s="101">
        <f t="shared" si="0"/>
        <v>0.241379310344828</v>
      </c>
      <c r="J21" s="88">
        <v>15</v>
      </c>
      <c r="K21" s="88">
        <v>59</v>
      </c>
      <c r="L21" s="101">
        <f t="shared" si="1"/>
        <v>0.254237288135593</v>
      </c>
      <c r="M21" s="102" t="s">
        <v>158</v>
      </c>
    </row>
    <row r="22" s="65" customFormat="1" ht="16.5" spans="1:13">
      <c r="A22" s="75">
        <v>18</v>
      </c>
      <c r="B22" s="89">
        <v>2019011676</v>
      </c>
      <c r="C22" s="90" t="s">
        <v>159</v>
      </c>
      <c r="D22" s="89" t="s">
        <v>17</v>
      </c>
      <c r="E22" s="89">
        <v>2018</v>
      </c>
      <c r="F22" s="75" t="s">
        <v>91</v>
      </c>
      <c r="G22" s="91">
        <v>6</v>
      </c>
      <c r="H22" s="91">
        <v>29</v>
      </c>
      <c r="I22" s="101">
        <f t="shared" si="0"/>
        <v>0.206896551724138</v>
      </c>
      <c r="J22" s="91">
        <v>14</v>
      </c>
      <c r="K22" s="91">
        <v>59</v>
      </c>
      <c r="L22" s="101">
        <f t="shared" si="1"/>
        <v>0.23728813559322</v>
      </c>
      <c r="M22" s="102" t="s">
        <v>160</v>
      </c>
    </row>
    <row r="23" s="65" customFormat="1" ht="16.5" spans="1:13">
      <c r="A23" s="75">
        <v>19</v>
      </c>
      <c r="B23" s="89">
        <v>2019011693</v>
      </c>
      <c r="C23" s="89" t="s">
        <v>161</v>
      </c>
      <c r="D23" s="89" t="s">
        <v>40</v>
      </c>
      <c r="E23" s="89">
        <v>2019</v>
      </c>
      <c r="F23" s="75" t="s">
        <v>94</v>
      </c>
      <c r="G23" s="89">
        <v>4</v>
      </c>
      <c r="H23" s="89">
        <v>30</v>
      </c>
      <c r="I23" s="101">
        <f t="shared" si="0"/>
        <v>0.133333333333333</v>
      </c>
      <c r="J23" s="89">
        <v>7</v>
      </c>
      <c r="K23" s="89">
        <v>59</v>
      </c>
      <c r="L23" s="101">
        <f t="shared" si="1"/>
        <v>0.11864406779661</v>
      </c>
      <c r="M23" s="102" t="s">
        <v>162</v>
      </c>
    </row>
    <row r="24" s="65" customFormat="1" ht="16.5" spans="1:13">
      <c r="A24" s="75">
        <v>20</v>
      </c>
      <c r="B24" s="89">
        <v>2019011705</v>
      </c>
      <c r="C24" s="90" t="s">
        <v>163</v>
      </c>
      <c r="D24" s="89" t="s">
        <v>17</v>
      </c>
      <c r="E24" s="89">
        <v>2019</v>
      </c>
      <c r="F24" s="75" t="s">
        <v>99</v>
      </c>
      <c r="G24" s="91">
        <v>5</v>
      </c>
      <c r="H24" s="91">
        <v>28</v>
      </c>
      <c r="I24" s="101">
        <f t="shared" si="0"/>
        <v>0.178571428571429</v>
      </c>
      <c r="J24" s="91">
        <v>8</v>
      </c>
      <c r="K24" s="91">
        <v>54</v>
      </c>
      <c r="L24" s="101">
        <f t="shared" si="1"/>
        <v>0.148148148148148</v>
      </c>
      <c r="M24" s="102" t="s">
        <v>164</v>
      </c>
    </row>
    <row r="25" s="65" customFormat="1" ht="16.5" spans="1:13">
      <c r="A25" s="75">
        <v>21</v>
      </c>
      <c r="B25" s="89">
        <v>2019011658</v>
      </c>
      <c r="C25" s="89" t="s">
        <v>165</v>
      </c>
      <c r="D25" s="89" t="s">
        <v>40</v>
      </c>
      <c r="E25" s="89">
        <v>2019</v>
      </c>
      <c r="F25" s="75" t="s">
        <v>104</v>
      </c>
      <c r="G25" s="89">
        <v>3</v>
      </c>
      <c r="H25" s="89">
        <v>26</v>
      </c>
      <c r="I25" s="101">
        <f t="shared" si="0"/>
        <v>0.115384615384615</v>
      </c>
      <c r="J25" s="89">
        <v>6</v>
      </c>
      <c r="K25" s="89">
        <v>54</v>
      </c>
      <c r="L25" s="101">
        <f t="shared" si="1"/>
        <v>0.111111111111111</v>
      </c>
      <c r="M25" s="102" t="s">
        <v>166</v>
      </c>
    </row>
    <row r="26" s="65" customFormat="1" ht="16.5" spans="1:13">
      <c r="A26" s="75">
        <v>22</v>
      </c>
      <c r="B26" s="90">
        <v>2019011816</v>
      </c>
      <c r="C26" s="90" t="s">
        <v>167</v>
      </c>
      <c r="D26" s="90" t="s">
        <v>40</v>
      </c>
      <c r="E26" s="90">
        <v>2019</v>
      </c>
      <c r="F26" s="75" t="s">
        <v>109</v>
      </c>
      <c r="G26" s="91">
        <v>12</v>
      </c>
      <c r="H26" s="91">
        <v>24</v>
      </c>
      <c r="I26" s="101">
        <f t="shared" si="0"/>
        <v>0.5</v>
      </c>
      <c r="J26" s="91">
        <v>30</v>
      </c>
      <c r="K26" s="91">
        <v>68</v>
      </c>
      <c r="L26" s="101">
        <f t="shared" si="1"/>
        <v>0.441176470588235</v>
      </c>
      <c r="M26" s="102" t="s">
        <v>168</v>
      </c>
    </row>
    <row r="27" s="65" customFormat="1" ht="16.5" spans="1:13">
      <c r="A27" s="75">
        <v>23</v>
      </c>
      <c r="B27" s="90">
        <v>2019011817</v>
      </c>
      <c r="C27" s="90" t="s">
        <v>169</v>
      </c>
      <c r="D27" s="90" t="s">
        <v>40</v>
      </c>
      <c r="E27" s="90">
        <v>2019</v>
      </c>
      <c r="F27" s="75" t="s">
        <v>109</v>
      </c>
      <c r="G27" s="91">
        <v>5</v>
      </c>
      <c r="H27" s="91">
        <v>24</v>
      </c>
      <c r="I27" s="101">
        <f t="shared" si="0"/>
        <v>0.208333333333333</v>
      </c>
      <c r="J27" s="91">
        <v>13</v>
      </c>
      <c r="K27" s="91">
        <v>68</v>
      </c>
      <c r="L27" s="101">
        <f t="shared" si="1"/>
        <v>0.191176470588235</v>
      </c>
      <c r="M27" s="102" t="s">
        <v>170</v>
      </c>
    </row>
    <row r="28" s="65" customFormat="1" ht="16.5" spans="1:13">
      <c r="A28" s="75">
        <v>24</v>
      </c>
      <c r="B28" s="82">
        <v>2019011827</v>
      </c>
      <c r="C28" s="83" t="s">
        <v>171</v>
      </c>
      <c r="D28" s="82" t="s">
        <v>40</v>
      </c>
      <c r="E28" s="82">
        <v>2019</v>
      </c>
      <c r="F28" s="75" t="s">
        <v>114</v>
      </c>
      <c r="G28" s="82">
        <v>7</v>
      </c>
      <c r="H28" s="82">
        <v>23</v>
      </c>
      <c r="I28" s="101">
        <f t="shared" si="0"/>
        <v>0.304347826086957</v>
      </c>
      <c r="J28" s="82">
        <v>19</v>
      </c>
      <c r="K28" s="82">
        <v>68</v>
      </c>
      <c r="L28" s="101">
        <f t="shared" si="1"/>
        <v>0.279411764705882</v>
      </c>
      <c r="M28" s="102" t="s">
        <v>172</v>
      </c>
    </row>
    <row r="29" s="65" customFormat="1" ht="16.5" spans="1:13">
      <c r="A29" s="75">
        <v>25</v>
      </c>
      <c r="B29" s="82">
        <v>2019011854</v>
      </c>
      <c r="C29" s="83" t="s">
        <v>173</v>
      </c>
      <c r="D29" s="82" t="s">
        <v>17</v>
      </c>
      <c r="E29" s="82">
        <v>2019</v>
      </c>
      <c r="F29" s="75" t="s">
        <v>121</v>
      </c>
      <c r="G29" s="84">
        <v>2</v>
      </c>
      <c r="H29" s="84">
        <v>21</v>
      </c>
      <c r="I29" s="101">
        <f t="shared" si="0"/>
        <v>0.0952380952380952</v>
      </c>
      <c r="J29" s="84">
        <v>11</v>
      </c>
      <c r="K29" s="84">
        <v>68</v>
      </c>
      <c r="L29" s="101">
        <f t="shared" si="1"/>
        <v>0.161764705882353</v>
      </c>
      <c r="M29" s="102" t="s">
        <v>174</v>
      </c>
    </row>
    <row r="30" s="65" customFormat="1" ht="16.5" spans="1:13">
      <c r="A30" s="75">
        <v>26</v>
      </c>
      <c r="B30" s="82">
        <v>2019011765</v>
      </c>
      <c r="C30" s="83" t="s">
        <v>175</v>
      </c>
      <c r="D30" s="82" t="s">
        <v>40</v>
      </c>
      <c r="E30" s="82">
        <v>2019</v>
      </c>
      <c r="F30" s="75" t="s">
        <v>124</v>
      </c>
      <c r="G30" s="84">
        <v>6</v>
      </c>
      <c r="H30" s="84">
        <v>21</v>
      </c>
      <c r="I30" s="101">
        <f t="shared" si="0"/>
        <v>0.285714285714286</v>
      </c>
      <c r="J30" s="84">
        <v>12</v>
      </c>
      <c r="K30" s="84">
        <v>43</v>
      </c>
      <c r="L30" s="101">
        <f t="shared" si="1"/>
        <v>0.27906976744186</v>
      </c>
      <c r="M30" s="102" t="s">
        <v>176</v>
      </c>
    </row>
    <row r="31" s="65" customFormat="1" ht="16.5" spans="1:13">
      <c r="A31" s="75">
        <v>27</v>
      </c>
      <c r="B31" s="92">
        <v>2019011775</v>
      </c>
      <c r="C31" s="93" t="s">
        <v>177</v>
      </c>
      <c r="D31" s="92" t="s">
        <v>40</v>
      </c>
      <c r="E31" s="92">
        <v>2019</v>
      </c>
      <c r="F31" s="75" t="s">
        <v>124</v>
      </c>
      <c r="G31" s="94">
        <v>4</v>
      </c>
      <c r="H31" s="94">
        <v>21</v>
      </c>
      <c r="I31" s="101">
        <f t="shared" si="0"/>
        <v>0.19047619047619</v>
      </c>
      <c r="J31" s="94">
        <v>7</v>
      </c>
      <c r="K31" s="94">
        <v>43</v>
      </c>
      <c r="L31" s="101">
        <f t="shared" si="1"/>
        <v>0.162790697674419</v>
      </c>
      <c r="M31" s="103" t="s">
        <v>178</v>
      </c>
    </row>
    <row r="32" s="65" customFormat="1" ht="16.5" spans="1:13">
      <c r="A32" s="95">
        <v>28</v>
      </c>
      <c r="B32" s="82">
        <v>2019011780</v>
      </c>
      <c r="C32" s="83" t="s">
        <v>179</v>
      </c>
      <c r="D32" s="82" t="s">
        <v>17</v>
      </c>
      <c r="E32" s="82">
        <v>2019</v>
      </c>
      <c r="F32" s="95" t="s">
        <v>129</v>
      </c>
      <c r="G32" s="82">
        <v>3</v>
      </c>
      <c r="H32" s="82">
        <v>22</v>
      </c>
      <c r="I32" s="104">
        <f t="shared" si="0"/>
        <v>0.136363636363636</v>
      </c>
      <c r="J32" s="82">
        <v>5</v>
      </c>
      <c r="K32" s="82">
        <v>43</v>
      </c>
      <c r="L32" s="104">
        <f>IFERROR(J32/K32,"")</f>
        <v>0.116279069767442</v>
      </c>
      <c r="M32" s="102" t="s">
        <v>178</v>
      </c>
    </row>
  </sheetData>
  <mergeCells count="3">
    <mergeCell ref="A1:M1"/>
    <mergeCell ref="A2:M2"/>
    <mergeCell ref="A3:M3"/>
  </mergeCells>
  <conditionalFormatting sqref="B1">
    <cfRule type="duplicateValues" dxfId="0" priority="20" stopIfTrue="1"/>
  </conditionalFormatting>
  <conditionalFormatting sqref="B2">
    <cfRule type="duplicateValues" dxfId="0" priority="19" stopIfTrue="1"/>
  </conditionalFormatting>
  <conditionalFormatting sqref="B3">
    <cfRule type="duplicateValues" dxfId="0" priority="18" stopIfTrue="1"/>
  </conditionalFormatting>
  <conditionalFormatting sqref="B6">
    <cfRule type="duplicateValues" dxfId="14" priority="9" stopIfTrue="1"/>
  </conditionalFormatting>
  <conditionalFormatting sqref="B9">
    <cfRule type="duplicateValues" dxfId="0" priority="10" stopIfTrue="1"/>
  </conditionalFormatting>
  <conditionalFormatting sqref="B10">
    <cfRule type="duplicateValues" dxfId="0" priority="13" stopIfTrue="1"/>
  </conditionalFormatting>
  <conditionalFormatting sqref="B11">
    <cfRule type="duplicateValues" dxfId="0" priority="12" stopIfTrue="1"/>
  </conditionalFormatting>
  <conditionalFormatting sqref="B12">
    <cfRule type="duplicateValues" dxfId="14" priority="14" stopIfTrue="1"/>
  </conditionalFormatting>
  <conditionalFormatting sqref="B15">
    <cfRule type="duplicateValues" dxfId="0" priority="8" stopIfTrue="1"/>
  </conditionalFormatting>
  <conditionalFormatting sqref="B16">
    <cfRule type="duplicateValues" dxfId="14" priority="11" stopIfTrue="1"/>
  </conditionalFormatting>
  <conditionalFormatting sqref="B17">
    <cfRule type="duplicateValues" dxfId="0" priority="7" stopIfTrue="1"/>
  </conditionalFormatting>
  <conditionalFormatting sqref="B20">
    <cfRule type="duplicateValues" dxfId="0" priority="6" stopIfTrue="1"/>
  </conditionalFormatting>
  <conditionalFormatting sqref="B24">
    <cfRule type="duplicateValues" dxfId="0" priority="4" stopIfTrue="1"/>
  </conditionalFormatting>
  <conditionalFormatting sqref="B31">
    <cfRule type="duplicateValues" dxfId="14" priority="2" stopIfTrue="1"/>
  </conditionalFormatting>
  <conditionalFormatting sqref="B32">
    <cfRule type="duplicateValues" dxfId="14" priority="1" stopIfTrue="1"/>
  </conditionalFormatting>
  <conditionalFormatting sqref="B7:B8">
    <cfRule type="duplicateValues" dxfId="0" priority="15" stopIfTrue="1"/>
  </conditionalFormatting>
  <conditionalFormatting sqref="B21:B22">
    <cfRule type="duplicateValues" dxfId="0" priority="5" stopIfTrue="1"/>
  </conditionalFormatting>
  <conditionalFormatting sqref="B26:B29">
    <cfRule type="duplicateValues" dxfId="0" priority="3" stopIfTrue="1"/>
  </conditionalFormatting>
  <conditionalFormatting sqref="B4 B33:B65510">
    <cfRule type="duplicateValues" dxfId="0" priority="106" stopIfTrue="1"/>
  </conditionalFormatting>
  <conditionalFormatting sqref="B5 B18:B19 B13:B14">
    <cfRule type="duplicateValues" dxfId="14" priority="16" stopIfTrue="1"/>
  </conditionalFormatting>
  <dataValidations count="1">
    <dataValidation allowBlank="1" showInputMessage="1" showErrorMessage="1" prompt="请输入专业简称+班级，如“计算机1802”" sqref="G24"/>
  </dataValidations>
  <printOptions horizontalCentered="1"/>
  <pageMargins left="0.393055555555556" right="0.393055555555556" top="0.747916666666667" bottom="0.747916666666667" header="0.314583333333333" footer="0.314583333333333"/>
  <pageSetup paperSize="9" scale="89" fitToHeight="0" orientation="landscape" horizontalDpi="600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0" workbookViewId="0">
      <selection activeCell="J44" sqref="J44"/>
    </sheetView>
  </sheetViews>
  <sheetFormatPr defaultColWidth="9" defaultRowHeight="14.25"/>
  <cols>
    <col min="2" max="2" width="14.125" customWidth="1"/>
    <col min="6" max="6" width="18.25" customWidth="1"/>
    <col min="7" max="7" width="10.375" customWidth="1"/>
    <col min="8" max="8" width="10.125" customWidth="1"/>
    <col min="9" max="9" width="10.375" customWidth="1"/>
    <col min="10" max="10" width="10.125" customWidth="1"/>
    <col min="11" max="11" width="10.625" customWidth="1"/>
    <col min="12" max="12" width="11.25" customWidth="1"/>
    <col min="13" max="13" width="10.625" customWidth="1"/>
    <col min="14" max="14" width="25.125" customWidth="1"/>
  </cols>
  <sheetData>
    <row r="1" ht="17.25" spans="1:14">
      <c r="A1" s="14" t="s">
        <v>180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45" customHeight="1" spans="1:14">
      <c r="A2" s="15" t="s">
        <v>181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40" customHeight="1" spans="1:14">
      <c r="A3" s="16" t="s">
        <v>182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5" customHeight="1" spans="1:14">
      <c r="A4" s="17" t="s">
        <v>3</v>
      </c>
      <c r="B4" s="18" t="s">
        <v>4</v>
      </c>
      <c r="C4" s="19" t="s">
        <v>5</v>
      </c>
      <c r="D4" s="19" t="s">
        <v>6</v>
      </c>
      <c r="E4" s="18" t="s">
        <v>7</v>
      </c>
      <c r="F4" s="21" t="s">
        <v>8</v>
      </c>
      <c r="G4" s="17" t="s">
        <v>183</v>
      </c>
      <c r="H4" s="17"/>
      <c r="I4" s="17"/>
      <c r="J4" s="17" t="s">
        <v>184</v>
      </c>
      <c r="K4" s="17"/>
      <c r="L4" s="17"/>
      <c r="M4" s="45" t="s">
        <v>185</v>
      </c>
      <c r="N4" s="17" t="s">
        <v>15</v>
      </c>
    </row>
    <row r="5" ht="27" customHeight="1" spans="1:14">
      <c r="A5" s="17"/>
      <c r="B5" s="18"/>
      <c r="C5" s="19"/>
      <c r="D5" s="19"/>
      <c r="E5" s="18"/>
      <c r="F5" s="21"/>
      <c r="G5" s="22" t="s">
        <v>186</v>
      </c>
      <c r="H5" s="23" t="s">
        <v>187</v>
      </c>
      <c r="I5" s="46" t="s">
        <v>188</v>
      </c>
      <c r="J5" s="47" t="s">
        <v>186</v>
      </c>
      <c r="K5" s="23" t="s">
        <v>187</v>
      </c>
      <c r="L5" s="46" t="s">
        <v>188</v>
      </c>
      <c r="M5" s="49"/>
      <c r="N5" s="50"/>
    </row>
    <row r="6" s="13" customFormat="1" ht="16.5" spans="1:14">
      <c r="A6" s="24">
        <v>1</v>
      </c>
      <c r="B6" s="25">
        <v>2020011634</v>
      </c>
      <c r="C6" s="26" t="s">
        <v>189</v>
      </c>
      <c r="D6" s="26" t="s">
        <v>40</v>
      </c>
      <c r="E6" s="25">
        <v>2020</v>
      </c>
      <c r="F6" s="28" t="s">
        <v>190</v>
      </c>
      <c r="G6" s="29">
        <v>7</v>
      </c>
      <c r="H6" s="26">
        <v>57</v>
      </c>
      <c r="I6" s="51">
        <f t="shared" ref="I6:I14" si="0">G6/H6</f>
        <v>0.12280701754386</v>
      </c>
      <c r="J6" s="25">
        <v>3</v>
      </c>
      <c r="K6" s="26">
        <v>57</v>
      </c>
      <c r="L6" s="51">
        <f t="shared" ref="L6:L14" si="1">J6/K6</f>
        <v>0.0526315789473684</v>
      </c>
      <c r="M6" s="52"/>
      <c r="N6" s="52" t="s">
        <v>191</v>
      </c>
    </row>
    <row r="7" s="13" customFormat="1" ht="16.5" spans="1:14">
      <c r="A7" s="24">
        <v>2</v>
      </c>
      <c r="B7" s="25">
        <v>2020012380</v>
      </c>
      <c r="C7" s="26" t="s">
        <v>192</v>
      </c>
      <c r="D7" s="26" t="s">
        <v>17</v>
      </c>
      <c r="E7" s="25">
        <v>2020</v>
      </c>
      <c r="F7" s="28" t="s">
        <v>190</v>
      </c>
      <c r="G7" s="29">
        <v>1</v>
      </c>
      <c r="H7" s="26">
        <v>57</v>
      </c>
      <c r="I7" s="51">
        <f t="shared" si="0"/>
        <v>0.0175438596491228</v>
      </c>
      <c r="J7" s="25">
        <v>16</v>
      </c>
      <c r="K7" s="26">
        <v>57</v>
      </c>
      <c r="L7" s="51">
        <f t="shared" si="1"/>
        <v>0.280701754385965</v>
      </c>
      <c r="M7" s="52"/>
      <c r="N7" s="52" t="s">
        <v>193</v>
      </c>
    </row>
    <row r="8" s="13" customFormat="1" ht="16.5" spans="1:14">
      <c r="A8" s="24">
        <v>3</v>
      </c>
      <c r="B8" s="25">
        <v>2020011453</v>
      </c>
      <c r="C8" s="26" t="s">
        <v>194</v>
      </c>
      <c r="D8" s="26" t="s">
        <v>40</v>
      </c>
      <c r="E8" s="25">
        <v>2020</v>
      </c>
      <c r="F8" s="28" t="s">
        <v>190</v>
      </c>
      <c r="G8" s="29">
        <v>6</v>
      </c>
      <c r="H8" s="26">
        <v>57</v>
      </c>
      <c r="I8" s="51">
        <f t="shared" si="0"/>
        <v>0.105263157894737</v>
      </c>
      <c r="J8" s="25">
        <v>5</v>
      </c>
      <c r="K8" s="26">
        <v>57</v>
      </c>
      <c r="L8" s="51">
        <f t="shared" si="1"/>
        <v>0.087719298245614</v>
      </c>
      <c r="M8" s="52"/>
      <c r="N8" s="52" t="s">
        <v>195</v>
      </c>
    </row>
    <row r="9" s="13" customFormat="1" ht="16.5" spans="1:14">
      <c r="A9" s="24">
        <v>4</v>
      </c>
      <c r="B9" s="25">
        <v>2020010793</v>
      </c>
      <c r="C9" s="26" t="s">
        <v>196</v>
      </c>
      <c r="D9" s="26" t="s">
        <v>40</v>
      </c>
      <c r="E9" s="25">
        <v>2020</v>
      </c>
      <c r="F9" s="28" t="s">
        <v>190</v>
      </c>
      <c r="G9" s="29">
        <v>2</v>
      </c>
      <c r="H9" s="26">
        <v>57</v>
      </c>
      <c r="I9" s="51">
        <f t="shared" si="0"/>
        <v>0.0350877192982456</v>
      </c>
      <c r="J9" s="25">
        <v>1</v>
      </c>
      <c r="K9" s="26">
        <v>57</v>
      </c>
      <c r="L9" s="51">
        <f t="shared" si="1"/>
        <v>0.0175438596491228</v>
      </c>
      <c r="M9" s="52"/>
      <c r="N9" s="52" t="s">
        <v>197</v>
      </c>
    </row>
    <row r="10" s="13" customFormat="1" ht="16.5" spans="1:14">
      <c r="A10" s="24">
        <v>5</v>
      </c>
      <c r="B10" s="25">
        <v>2020010365</v>
      </c>
      <c r="C10" s="26" t="s">
        <v>198</v>
      </c>
      <c r="D10" s="26" t="s">
        <v>40</v>
      </c>
      <c r="E10" s="25">
        <v>2020</v>
      </c>
      <c r="F10" s="28" t="s">
        <v>190</v>
      </c>
      <c r="G10" s="29">
        <v>3</v>
      </c>
      <c r="H10" s="26">
        <v>57</v>
      </c>
      <c r="I10" s="51">
        <f t="shared" si="0"/>
        <v>0.0526315789473684</v>
      </c>
      <c r="J10" s="25">
        <v>13</v>
      </c>
      <c r="K10" s="26">
        <v>57</v>
      </c>
      <c r="L10" s="51">
        <f t="shared" si="1"/>
        <v>0.228070175438596</v>
      </c>
      <c r="M10" s="52"/>
      <c r="N10" s="52" t="s">
        <v>199</v>
      </c>
    </row>
    <row r="11" s="58" customFormat="1" ht="16.5" spans="1:14">
      <c r="A11" s="24">
        <v>6</v>
      </c>
      <c r="B11" s="32">
        <v>2020012141</v>
      </c>
      <c r="C11" s="26" t="s">
        <v>200</v>
      </c>
      <c r="D11" s="26" t="s">
        <v>40</v>
      </c>
      <c r="E11" s="32">
        <v>2020</v>
      </c>
      <c r="F11" s="28" t="s">
        <v>201</v>
      </c>
      <c r="G11" s="33">
        <v>5</v>
      </c>
      <c r="H11" s="34">
        <v>57</v>
      </c>
      <c r="I11" s="51">
        <f t="shared" si="0"/>
        <v>0.087719298245614</v>
      </c>
      <c r="J11" s="32">
        <v>11</v>
      </c>
      <c r="K11" s="34">
        <v>57</v>
      </c>
      <c r="L11" s="51">
        <f t="shared" si="1"/>
        <v>0.192982456140351</v>
      </c>
      <c r="M11" s="53"/>
      <c r="N11" s="52" t="s">
        <v>202</v>
      </c>
    </row>
    <row r="12" s="58" customFormat="1" ht="16.5" spans="1:14">
      <c r="A12" s="24">
        <v>7</v>
      </c>
      <c r="B12" s="32">
        <v>2020012875</v>
      </c>
      <c r="C12" s="26" t="s">
        <v>203</v>
      </c>
      <c r="D12" s="26" t="s">
        <v>17</v>
      </c>
      <c r="E12" s="32">
        <v>2020</v>
      </c>
      <c r="F12" s="28" t="s">
        <v>201</v>
      </c>
      <c r="G12" s="33">
        <v>9</v>
      </c>
      <c r="H12" s="34">
        <v>57</v>
      </c>
      <c r="I12" s="51">
        <f t="shared" si="0"/>
        <v>0.157894736842105</v>
      </c>
      <c r="J12" s="32">
        <v>8</v>
      </c>
      <c r="K12" s="34">
        <v>57</v>
      </c>
      <c r="L12" s="51">
        <f t="shared" si="1"/>
        <v>0.140350877192982</v>
      </c>
      <c r="M12" s="53"/>
      <c r="N12" s="52" t="s">
        <v>204</v>
      </c>
    </row>
    <row r="13" s="13" customFormat="1" ht="16.5" spans="1:14">
      <c r="A13" s="24">
        <v>8</v>
      </c>
      <c r="B13" s="32">
        <v>2020012635</v>
      </c>
      <c r="C13" s="26" t="s">
        <v>205</v>
      </c>
      <c r="D13" s="26" t="s">
        <v>17</v>
      </c>
      <c r="E13" s="34">
        <v>2020</v>
      </c>
      <c r="F13" s="28" t="s">
        <v>206</v>
      </c>
      <c r="G13" s="33">
        <v>5</v>
      </c>
      <c r="H13" s="34">
        <v>58</v>
      </c>
      <c r="I13" s="51">
        <f t="shared" si="0"/>
        <v>0.0862068965517241</v>
      </c>
      <c r="J13" s="32">
        <v>7</v>
      </c>
      <c r="K13" s="34">
        <v>58</v>
      </c>
      <c r="L13" s="51">
        <f t="shared" si="1"/>
        <v>0.120689655172414</v>
      </c>
      <c r="M13" s="53"/>
      <c r="N13" s="52" t="s">
        <v>207</v>
      </c>
    </row>
    <row r="14" s="13" customFormat="1" ht="16.5" spans="1:14">
      <c r="A14" s="24">
        <v>9</v>
      </c>
      <c r="B14" s="32">
        <v>2020012373</v>
      </c>
      <c r="C14" s="26" t="s">
        <v>208</v>
      </c>
      <c r="D14" s="26" t="s">
        <v>17</v>
      </c>
      <c r="E14" s="34">
        <v>2020</v>
      </c>
      <c r="F14" s="28" t="s">
        <v>206</v>
      </c>
      <c r="G14" s="33">
        <v>1</v>
      </c>
      <c r="H14" s="34">
        <v>58</v>
      </c>
      <c r="I14" s="51">
        <f t="shared" si="0"/>
        <v>0.0172413793103448</v>
      </c>
      <c r="J14" s="32">
        <v>4</v>
      </c>
      <c r="K14" s="34">
        <v>58</v>
      </c>
      <c r="L14" s="51">
        <f t="shared" si="1"/>
        <v>0.0689655172413793</v>
      </c>
      <c r="M14" s="53"/>
      <c r="N14" s="52" t="s">
        <v>209</v>
      </c>
    </row>
    <row r="15" s="13" customFormat="1" ht="16.5" spans="1:14">
      <c r="A15" s="24">
        <v>10</v>
      </c>
      <c r="B15" s="30">
        <v>2020014920</v>
      </c>
      <c r="C15" s="59" t="s">
        <v>210</v>
      </c>
      <c r="D15" s="26" t="s">
        <v>17</v>
      </c>
      <c r="E15" s="34">
        <v>2020</v>
      </c>
      <c r="F15" s="28" t="s">
        <v>206</v>
      </c>
      <c r="G15" s="33">
        <v>2</v>
      </c>
      <c r="H15" s="34">
        <v>58</v>
      </c>
      <c r="I15" s="51">
        <f t="shared" ref="I15:I38" si="2">G15/H15</f>
        <v>0.0344827586206897</v>
      </c>
      <c r="J15" s="32">
        <v>1</v>
      </c>
      <c r="K15" s="34">
        <v>58</v>
      </c>
      <c r="L15" s="51">
        <f t="shared" ref="L15:L38" si="3">J15/K15</f>
        <v>0.0172413793103448</v>
      </c>
      <c r="M15" s="53"/>
      <c r="N15" s="52" t="s">
        <v>211</v>
      </c>
    </row>
    <row r="16" s="13" customFormat="1" ht="16.5" spans="1:14">
      <c r="A16" s="24">
        <v>11</v>
      </c>
      <c r="B16" s="25">
        <v>2020011149</v>
      </c>
      <c r="C16" s="26" t="s">
        <v>212</v>
      </c>
      <c r="D16" s="26" t="s">
        <v>17</v>
      </c>
      <c r="E16" s="26">
        <v>2020</v>
      </c>
      <c r="F16" s="28" t="s">
        <v>213</v>
      </c>
      <c r="G16" s="29">
        <v>11</v>
      </c>
      <c r="H16" s="26">
        <v>58</v>
      </c>
      <c r="I16" s="51">
        <f t="shared" si="2"/>
        <v>0.189655172413793</v>
      </c>
      <c r="J16" s="25">
        <v>10</v>
      </c>
      <c r="K16" s="26">
        <v>58</v>
      </c>
      <c r="L16" s="51">
        <f t="shared" si="3"/>
        <v>0.172413793103448</v>
      </c>
      <c r="M16" s="52"/>
      <c r="N16" s="52" t="s">
        <v>214</v>
      </c>
    </row>
    <row r="17" s="13" customFormat="1" ht="16.5" spans="1:14">
      <c r="A17" s="24">
        <v>12</v>
      </c>
      <c r="B17" s="25">
        <v>2020014130</v>
      </c>
      <c r="C17" s="26" t="s">
        <v>215</v>
      </c>
      <c r="D17" s="26" t="s">
        <v>17</v>
      </c>
      <c r="E17" s="26">
        <v>2020</v>
      </c>
      <c r="F17" s="28" t="s">
        <v>213</v>
      </c>
      <c r="G17" s="29">
        <v>6</v>
      </c>
      <c r="H17" s="26">
        <v>58</v>
      </c>
      <c r="I17" s="51">
        <f t="shared" si="2"/>
        <v>0.103448275862069</v>
      </c>
      <c r="J17" s="25">
        <v>11</v>
      </c>
      <c r="K17" s="26">
        <v>58</v>
      </c>
      <c r="L17" s="51">
        <f t="shared" si="3"/>
        <v>0.189655172413793</v>
      </c>
      <c r="M17" s="52"/>
      <c r="N17" s="52" t="s">
        <v>216</v>
      </c>
    </row>
    <row r="18" s="13" customFormat="1" ht="16.5" spans="1:14">
      <c r="A18" s="24">
        <v>13</v>
      </c>
      <c r="B18" s="25">
        <v>2020014646</v>
      </c>
      <c r="C18" s="26" t="s">
        <v>217</v>
      </c>
      <c r="D18" s="26" t="s">
        <v>17</v>
      </c>
      <c r="E18" s="26">
        <v>2020</v>
      </c>
      <c r="F18" s="28" t="s">
        <v>213</v>
      </c>
      <c r="G18" s="29">
        <v>8</v>
      </c>
      <c r="H18" s="26">
        <v>58</v>
      </c>
      <c r="I18" s="51">
        <f t="shared" si="2"/>
        <v>0.137931034482759</v>
      </c>
      <c r="J18" s="25">
        <v>17</v>
      </c>
      <c r="K18" s="26">
        <v>58</v>
      </c>
      <c r="L18" s="51">
        <f t="shared" si="3"/>
        <v>0.293103448275862</v>
      </c>
      <c r="M18" s="52"/>
      <c r="N18" s="52" t="s">
        <v>218</v>
      </c>
    </row>
    <row r="19" s="13" customFormat="1" ht="16.5" spans="1:14">
      <c r="A19" s="24">
        <v>14</v>
      </c>
      <c r="B19" s="35">
        <v>2020012157</v>
      </c>
      <c r="C19" s="36" t="s">
        <v>219</v>
      </c>
      <c r="D19" s="26" t="s">
        <v>40</v>
      </c>
      <c r="E19" s="26">
        <v>2020</v>
      </c>
      <c r="F19" s="60" t="s">
        <v>220</v>
      </c>
      <c r="G19" s="38">
        <v>6</v>
      </c>
      <c r="H19" s="39">
        <v>58</v>
      </c>
      <c r="I19" s="51">
        <f t="shared" si="2"/>
        <v>0.103448275862069</v>
      </c>
      <c r="J19" s="54">
        <v>11</v>
      </c>
      <c r="K19" s="39">
        <v>58</v>
      </c>
      <c r="L19" s="51">
        <f t="shared" si="3"/>
        <v>0.189655172413793</v>
      </c>
      <c r="M19" s="61"/>
      <c r="N19" s="55" t="s">
        <v>221</v>
      </c>
    </row>
    <row r="20" s="13" customFormat="1" ht="16.5" spans="1:15">
      <c r="A20" s="24">
        <v>15</v>
      </c>
      <c r="B20" s="25">
        <v>2020012454</v>
      </c>
      <c r="C20" s="26" t="s">
        <v>222</v>
      </c>
      <c r="D20" s="26" t="s">
        <v>17</v>
      </c>
      <c r="E20" s="26">
        <v>2020</v>
      </c>
      <c r="F20" s="28" t="s">
        <v>220</v>
      </c>
      <c r="G20" s="29">
        <v>9</v>
      </c>
      <c r="H20" s="26">
        <v>58</v>
      </c>
      <c r="I20" s="51">
        <f t="shared" si="2"/>
        <v>0.155172413793103</v>
      </c>
      <c r="J20" s="25">
        <v>1</v>
      </c>
      <c r="K20" s="26">
        <v>58</v>
      </c>
      <c r="L20" s="51">
        <f t="shared" si="3"/>
        <v>0.0172413793103448</v>
      </c>
      <c r="M20" s="52"/>
      <c r="N20" s="52" t="s">
        <v>223</v>
      </c>
      <c r="O20" s="62"/>
    </row>
    <row r="21" s="13" customFormat="1" ht="16.5" spans="1:15">
      <c r="A21" s="24">
        <v>16</v>
      </c>
      <c r="B21" s="25">
        <v>2020012314</v>
      </c>
      <c r="C21" s="26" t="s">
        <v>224</v>
      </c>
      <c r="D21" s="26" t="s">
        <v>17</v>
      </c>
      <c r="E21" s="25">
        <v>2020</v>
      </c>
      <c r="F21" s="28" t="s">
        <v>220</v>
      </c>
      <c r="G21" s="29">
        <v>4</v>
      </c>
      <c r="H21" s="26">
        <v>58</v>
      </c>
      <c r="I21" s="51">
        <f t="shared" si="2"/>
        <v>0.0689655172413793</v>
      </c>
      <c r="J21" s="25">
        <v>9</v>
      </c>
      <c r="K21" s="26">
        <v>58</v>
      </c>
      <c r="L21" s="51">
        <f t="shared" si="3"/>
        <v>0.155172413793103</v>
      </c>
      <c r="M21" s="52"/>
      <c r="N21" s="52" t="s">
        <v>225</v>
      </c>
      <c r="O21" s="62"/>
    </row>
    <row r="22" s="13" customFormat="1" ht="16.5" spans="1:14">
      <c r="A22" s="24">
        <v>17</v>
      </c>
      <c r="B22" s="32">
        <v>2020010507</v>
      </c>
      <c r="C22" s="26" t="s">
        <v>226</v>
      </c>
      <c r="D22" s="26" t="s">
        <v>40</v>
      </c>
      <c r="E22" s="34">
        <v>2020</v>
      </c>
      <c r="F22" s="28" t="s">
        <v>227</v>
      </c>
      <c r="G22" s="33">
        <v>14</v>
      </c>
      <c r="H22" s="34">
        <v>59</v>
      </c>
      <c r="I22" s="51">
        <f t="shared" si="2"/>
        <v>0.23728813559322</v>
      </c>
      <c r="J22" s="32">
        <v>8</v>
      </c>
      <c r="K22" s="34">
        <v>59</v>
      </c>
      <c r="L22" s="51">
        <f t="shared" si="3"/>
        <v>0.135593220338983</v>
      </c>
      <c r="M22" s="63"/>
      <c r="N22" s="52" t="s">
        <v>228</v>
      </c>
    </row>
    <row r="23" s="13" customFormat="1" ht="16.5" spans="1:15">
      <c r="A23" s="24">
        <v>18</v>
      </c>
      <c r="B23" s="25">
        <v>2020012953</v>
      </c>
      <c r="C23" s="26" t="s">
        <v>229</v>
      </c>
      <c r="D23" s="26" t="s">
        <v>17</v>
      </c>
      <c r="E23" s="25">
        <v>2020</v>
      </c>
      <c r="F23" s="28" t="s">
        <v>230</v>
      </c>
      <c r="G23" s="29">
        <v>10</v>
      </c>
      <c r="H23" s="26">
        <v>62</v>
      </c>
      <c r="I23" s="51">
        <f t="shared" si="2"/>
        <v>0.161290322580645</v>
      </c>
      <c r="J23" s="25">
        <v>7</v>
      </c>
      <c r="K23" s="26">
        <v>62</v>
      </c>
      <c r="L23" s="51">
        <f t="shared" si="3"/>
        <v>0.112903225806452</v>
      </c>
      <c r="M23" s="52"/>
      <c r="N23" s="52" t="s">
        <v>231</v>
      </c>
      <c r="O23" s="62"/>
    </row>
    <row r="24" s="13" customFormat="1" ht="16.5" spans="1:14">
      <c r="A24" s="24">
        <v>19</v>
      </c>
      <c r="B24" s="32">
        <v>2020011274</v>
      </c>
      <c r="C24" s="26" t="s">
        <v>232</v>
      </c>
      <c r="D24" s="26" t="s">
        <v>40</v>
      </c>
      <c r="E24" s="32">
        <v>2020</v>
      </c>
      <c r="F24" s="28" t="s">
        <v>230</v>
      </c>
      <c r="G24" s="33">
        <v>5</v>
      </c>
      <c r="H24" s="34">
        <v>62</v>
      </c>
      <c r="I24" s="51">
        <f t="shared" si="2"/>
        <v>0.0806451612903226</v>
      </c>
      <c r="J24" s="32">
        <v>13</v>
      </c>
      <c r="K24" s="34">
        <v>62</v>
      </c>
      <c r="L24" s="51">
        <f t="shared" si="3"/>
        <v>0.209677419354839</v>
      </c>
      <c r="M24" s="53"/>
      <c r="N24" s="52" t="s">
        <v>233</v>
      </c>
    </row>
    <row r="25" s="13" customFormat="1" ht="16.5" spans="1:14">
      <c r="A25" s="24">
        <v>20</v>
      </c>
      <c r="B25" s="32">
        <v>2020011697</v>
      </c>
      <c r="C25" s="26" t="s">
        <v>234</v>
      </c>
      <c r="D25" s="26" t="s">
        <v>17</v>
      </c>
      <c r="E25" s="32">
        <v>2020</v>
      </c>
      <c r="F25" s="28" t="s">
        <v>230</v>
      </c>
      <c r="G25" s="33">
        <v>7</v>
      </c>
      <c r="H25" s="34">
        <v>62</v>
      </c>
      <c r="I25" s="51">
        <f t="shared" si="2"/>
        <v>0.112903225806452</v>
      </c>
      <c r="J25" s="32">
        <v>3</v>
      </c>
      <c r="K25" s="34">
        <v>62</v>
      </c>
      <c r="L25" s="51">
        <f t="shared" si="3"/>
        <v>0.0483870967741935</v>
      </c>
      <c r="M25" s="53"/>
      <c r="N25" s="52" t="s">
        <v>235</v>
      </c>
    </row>
    <row r="26" s="13" customFormat="1" ht="16.5" spans="1:14">
      <c r="A26" s="24">
        <v>21</v>
      </c>
      <c r="B26" s="32">
        <v>2020012536</v>
      </c>
      <c r="C26" s="26" t="s">
        <v>236</v>
      </c>
      <c r="D26" s="26" t="s">
        <v>17</v>
      </c>
      <c r="E26" s="32">
        <v>2020</v>
      </c>
      <c r="F26" s="28" t="s">
        <v>237</v>
      </c>
      <c r="G26" s="33">
        <v>13</v>
      </c>
      <c r="H26" s="34">
        <v>60</v>
      </c>
      <c r="I26" s="51">
        <f t="shared" si="2"/>
        <v>0.216666666666667</v>
      </c>
      <c r="J26" s="32">
        <v>11</v>
      </c>
      <c r="K26" s="34">
        <v>60</v>
      </c>
      <c r="L26" s="51">
        <f t="shared" si="3"/>
        <v>0.183333333333333</v>
      </c>
      <c r="M26" s="53"/>
      <c r="N26" s="52" t="s">
        <v>238</v>
      </c>
    </row>
    <row r="27" s="13" customFormat="1" ht="16.5" spans="1:14">
      <c r="A27" s="24">
        <v>22</v>
      </c>
      <c r="B27" s="32">
        <v>2020014926</v>
      </c>
      <c r="C27" s="26" t="s">
        <v>239</v>
      </c>
      <c r="D27" s="26" t="s">
        <v>40</v>
      </c>
      <c r="E27" s="32">
        <v>2020</v>
      </c>
      <c r="F27" s="28" t="s">
        <v>237</v>
      </c>
      <c r="G27" s="33">
        <v>15</v>
      </c>
      <c r="H27" s="34">
        <v>60</v>
      </c>
      <c r="I27" s="51">
        <f t="shared" si="2"/>
        <v>0.25</v>
      </c>
      <c r="J27" s="32">
        <v>2</v>
      </c>
      <c r="K27" s="34">
        <v>60</v>
      </c>
      <c r="L27" s="51">
        <f t="shared" si="3"/>
        <v>0.0333333333333333</v>
      </c>
      <c r="M27" s="53"/>
      <c r="N27" s="52" t="s">
        <v>240</v>
      </c>
    </row>
    <row r="28" s="13" customFormat="1" ht="16.5" spans="1:14">
      <c r="A28" s="24">
        <v>23</v>
      </c>
      <c r="B28" s="32">
        <v>2020013992</v>
      </c>
      <c r="C28" s="26" t="s">
        <v>241</v>
      </c>
      <c r="D28" s="26" t="s">
        <v>17</v>
      </c>
      <c r="E28" s="32">
        <v>2020</v>
      </c>
      <c r="F28" s="28" t="s">
        <v>237</v>
      </c>
      <c r="G28" s="33">
        <v>7</v>
      </c>
      <c r="H28" s="34">
        <v>60</v>
      </c>
      <c r="I28" s="51">
        <f t="shared" si="2"/>
        <v>0.116666666666667</v>
      </c>
      <c r="J28" s="32">
        <v>9</v>
      </c>
      <c r="K28" s="34">
        <v>60</v>
      </c>
      <c r="L28" s="51">
        <f t="shared" si="3"/>
        <v>0.15</v>
      </c>
      <c r="M28" s="53"/>
      <c r="N28" s="52" t="s">
        <v>242</v>
      </c>
    </row>
    <row r="29" s="13" customFormat="1" ht="16.5" spans="1:14">
      <c r="A29" s="24">
        <v>24</v>
      </c>
      <c r="B29" s="32">
        <v>2020013743</v>
      </c>
      <c r="C29" s="26" t="s">
        <v>243</v>
      </c>
      <c r="D29" s="26" t="s">
        <v>17</v>
      </c>
      <c r="E29" s="32">
        <v>2020</v>
      </c>
      <c r="F29" s="28" t="s">
        <v>237</v>
      </c>
      <c r="G29" s="33">
        <v>8</v>
      </c>
      <c r="H29" s="34">
        <v>60</v>
      </c>
      <c r="I29" s="51">
        <f t="shared" si="2"/>
        <v>0.133333333333333</v>
      </c>
      <c r="J29" s="32">
        <v>17</v>
      </c>
      <c r="K29" s="34">
        <v>60</v>
      </c>
      <c r="L29" s="51">
        <f t="shared" si="3"/>
        <v>0.283333333333333</v>
      </c>
      <c r="M29" s="53"/>
      <c r="N29" s="52" t="s">
        <v>244</v>
      </c>
    </row>
    <row r="30" s="13" customFormat="1" ht="16.5" spans="1:15">
      <c r="A30" s="24">
        <v>25</v>
      </c>
      <c r="B30" s="25">
        <v>2020011953</v>
      </c>
      <c r="C30" s="26" t="s">
        <v>245</v>
      </c>
      <c r="D30" s="26" t="s">
        <v>40</v>
      </c>
      <c r="E30" s="25">
        <v>2020</v>
      </c>
      <c r="F30" s="28" t="s">
        <v>246</v>
      </c>
      <c r="G30" s="29">
        <v>9</v>
      </c>
      <c r="H30" s="26">
        <v>85</v>
      </c>
      <c r="I30" s="51">
        <f t="shared" si="2"/>
        <v>0.105882352941176</v>
      </c>
      <c r="J30" s="29">
        <v>1</v>
      </c>
      <c r="K30" s="26">
        <v>85</v>
      </c>
      <c r="L30" s="51">
        <f t="shared" si="3"/>
        <v>0.0117647058823529</v>
      </c>
      <c r="M30" s="52"/>
      <c r="N30" s="52" t="s">
        <v>247</v>
      </c>
      <c r="O30" s="62"/>
    </row>
    <row r="31" s="13" customFormat="1" ht="16.5" spans="1:15">
      <c r="A31" s="24">
        <v>26</v>
      </c>
      <c r="B31" s="25">
        <v>2020010119</v>
      </c>
      <c r="C31" s="26" t="s">
        <v>248</v>
      </c>
      <c r="D31" s="26" t="s">
        <v>17</v>
      </c>
      <c r="E31" s="25">
        <v>2020</v>
      </c>
      <c r="F31" s="28" t="s">
        <v>246</v>
      </c>
      <c r="G31" s="29">
        <v>8</v>
      </c>
      <c r="H31" s="26">
        <v>85</v>
      </c>
      <c r="I31" s="51">
        <f t="shared" si="2"/>
        <v>0.0941176470588235</v>
      </c>
      <c r="J31" s="29">
        <v>10</v>
      </c>
      <c r="K31" s="26">
        <v>85</v>
      </c>
      <c r="L31" s="51">
        <f t="shared" si="3"/>
        <v>0.117647058823529</v>
      </c>
      <c r="M31" s="52"/>
      <c r="N31" s="52" t="s">
        <v>249</v>
      </c>
      <c r="O31" s="62"/>
    </row>
    <row r="32" s="13" customFormat="1" ht="16.5" spans="1:15">
      <c r="A32" s="24">
        <v>27</v>
      </c>
      <c r="B32" s="25">
        <v>2020012469</v>
      </c>
      <c r="C32" s="26" t="s">
        <v>250</v>
      </c>
      <c r="D32" s="26" t="s">
        <v>40</v>
      </c>
      <c r="E32" s="25">
        <v>2020</v>
      </c>
      <c r="F32" s="28" t="s">
        <v>246</v>
      </c>
      <c r="G32" s="29">
        <v>6</v>
      </c>
      <c r="H32" s="26">
        <v>85</v>
      </c>
      <c r="I32" s="51">
        <f t="shared" si="2"/>
        <v>0.0705882352941176</v>
      </c>
      <c r="J32" s="29">
        <v>18</v>
      </c>
      <c r="K32" s="26">
        <v>85</v>
      </c>
      <c r="L32" s="51">
        <f t="shared" si="3"/>
        <v>0.211764705882353</v>
      </c>
      <c r="M32" s="52"/>
      <c r="N32" s="52" t="s">
        <v>251</v>
      </c>
      <c r="O32" s="62"/>
    </row>
    <row r="33" s="13" customFormat="1" ht="16.5" spans="1:15">
      <c r="A33" s="24">
        <v>28</v>
      </c>
      <c r="B33" s="25">
        <v>2020012576</v>
      </c>
      <c r="C33" s="26" t="s">
        <v>252</v>
      </c>
      <c r="D33" s="26" t="s">
        <v>17</v>
      </c>
      <c r="E33" s="25">
        <v>2020</v>
      </c>
      <c r="F33" s="28" t="s">
        <v>246</v>
      </c>
      <c r="G33" s="29">
        <v>12</v>
      </c>
      <c r="H33" s="26">
        <v>85</v>
      </c>
      <c r="I33" s="51">
        <f t="shared" si="2"/>
        <v>0.141176470588235</v>
      </c>
      <c r="J33" s="29">
        <v>2</v>
      </c>
      <c r="K33" s="26">
        <v>85</v>
      </c>
      <c r="L33" s="51">
        <f t="shared" si="3"/>
        <v>0.0235294117647059</v>
      </c>
      <c r="M33" s="52"/>
      <c r="N33" s="52" t="s">
        <v>253</v>
      </c>
      <c r="O33" s="62"/>
    </row>
    <row r="34" s="13" customFormat="1" ht="16.5" spans="1:14">
      <c r="A34" s="24">
        <v>29</v>
      </c>
      <c r="B34" s="32">
        <v>2020011963</v>
      </c>
      <c r="C34" s="26" t="s">
        <v>254</v>
      </c>
      <c r="D34" s="26" t="s">
        <v>40</v>
      </c>
      <c r="E34" s="32">
        <v>2020</v>
      </c>
      <c r="F34" s="28" t="s">
        <v>255</v>
      </c>
      <c r="G34" s="33">
        <v>5</v>
      </c>
      <c r="H34" s="34">
        <v>85</v>
      </c>
      <c r="I34" s="51">
        <f t="shared" si="2"/>
        <v>0.0588235294117647</v>
      </c>
      <c r="J34" s="32">
        <v>11</v>
      </c>
      <c r="K34" s="34">
        <v>85</v>
      </c>
      <c r="L34" s="51">
        <f t="shared" si="3"/>
        <v>0.129411764705882</v>
      </c>
      <c r="M34" s="53"/>
      <c r="N34" s="52" t="s">
        <v>256</v>
      </c>
    </row>
    <row r="35" s="13" customFormat="1" ht="16.5" spans="1:14">
      <c r="A35" s="24">
        <v>30</v>
      </c>
      <c r="B35" s="32">
        <v>2020010125</v>
      </c>
      <c r="C35" s="26" t="s">
        <v>257</v>
      </c>
      <c r="D35" s="26" t="s">
        <v>17</v>
      </c>
      <c r="E35" s="32">
        <v>2020</v>
      </c>
      <c r="F35" s="28" t="s">
        <v>258</v>
      </c>
      <c r="G35" s="33">
        <v>25</v>
      </c>
      <c r="H35" s="34">
        <v>85</v>
      </c>
      <c r="I35" s="51">
        <f t="shared" si="2"/>
        <v>0.294117647058824</v>
      </c>
      <c r="J35" s="32">
        <v>12</v>
      </c>
      <c r="K35" s="34">
        <v>85</v>
      </c>
      <c r="L35" s="51">
        <f t="shared" si="3"/>
        <v>0.141176470588235</v>
      </c>
      <c r="M35" s="53"/>
      <c r="N35" s="52" t="s">
        <v>259</v>
      </c>
    </row>
    <row r="36" s="13" customFormat="1" ht="16.5" spans="1:14">
      <c r="A36" s="24">
        <v>31</v>
      </c>
      <c r="B36" s="32">
        <v>2020013460</v>
      </c>
      <c r="C36" s="26" t="s">
        <v>260</v>
      </c>
      <c r="D36" s="26" t="s">
        <v>40</v>
      </c>
      <c r="E36" s="32">
        <v>2020</v>
      </c>
      <c r="F36" s="28" t="s">
        <v>258</v>
      </c>
      <c r="G36" s="33">
        <v>14</v>
      </c>
      <c r="H36" s="34">
        <v>85</v>
      </c>
      <c r="I36" s="51">
        <f t="shared" si="2"/>
        <v>0.164705882352941</v>
      </c>
      <c r="J36" s="32">
        <v>7</v>
      </c>
      <c r="K36" s="34">
        <v>85</v>
      </c>
      <c r="L36" s="51">
        <f t="shared" si="3"/>
        <v>0.0823529411764706</v>
      </c>
      <c r="M36" s="53"/>
      <c r="N36" s="52" t="s">
        <v>261</v>
      </c>
    </row>
    <row r="37" s="13" customFormat="1" ht="16.5" spans="1:14">
      <c r="A37" s="24">
        <v>32</v>
      </c>
      <c r="B37" s="32">
        <v>2020011993</v>
      </c>
      <c r="C37" s="26" t="s">
        <v>262</v>
      </c>
      <c r="D37" s="26" t="s">
        <v>40</v>
      </c>
      <c r="E37" s="32">
        <v>2020</v>
      </c>
      <c r="F37" s="28" t="s">
        <v>263</v>
      </c>
      <c r="G37" s="33">
        <v>3</v>
      </c>
      <c r="H37" s="34">
        <v>85</v>
      </c>
      <c r="I37" s="51">
        <f t="shared" si="2"/>
        <v>0.0352941176470588</v>
      </c>
      <c r="J37" s="32">
        <v>17</v>
      </c>
      <c r="K37" s="34">
        <v>85</v>
      </c>
      <c r="L37" s="51">
        <f t="shared" si="3"/>
        <v>0.2</v>
      </c>
      <c r="M37" s="53"/>
      <c r="N37" s="52" t="s">
        <v>264</v>
      </c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5" stopIfTrue="1"/>
  </conditionalFormatting>
  <conditionalFormatting sqref="B2">
    <cfRule type="duplicateValues" dxfId="0" priority="4" stopIfTrue="1"/>
  </conditionalFormatting>
  <conditionalFormatting sqref="B3">
    <cfRule type="duplicateValues" dxfId="0" priority="6" stopIfTrue="1"/>
  </conditionalFormatting>
  <conditionalFormatting sqref="B4">
    <cfRule type="duplicateValues" dxfId="0" priority="3" stopIfTrue="1"/>
  </conditionalFormatting>
  <conditionalFormatting sqref="B19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19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N13" sqref="N13"/>
    </sheetView>
  </sheetViews>
  <sheetFormatPr defaultColWidth="9" defaultRowHeight="14.25"/>
  <cols>
    <col min="2" max="2" width="14" customWidth="1"/>
    <col min="6" max="6" width="17.75" customWidth="1"/>
    <col min="7" max="7" width="10" customWidth="1"/>
    <col min="8" max="8" width="10.5" customWidth="1"/>
    <col min="9" max="9" width="10.625" customWidth="1"/>
    <col min="10" max="10" width="10" customWidth="1"/>
    <col min="11" max="11" width="10.5" customWidth="1"/>
    <col min="12" max="12" width="10.125" customWidth="1"/>
    <col min="13" max="13" width="11" customWidth="1"/>
    <col min="14" max="14" width="24" customWidth="1"/>
  </cols>
  <sheetData>
    <row r="1" ht="17.25" spans="1:14">
      <c r="A1" s="14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45" customHeight="1" spans="1:14">
      <c r="A2" s="15" t="s">
        <v>266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38" customHeight="1" spans="1:14">
      <c r="A3" s="16" t="s">
        <v>267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9" customHeight="1" spans="1:14">
      <c r="A4" s="17" t="s">
        <v>3</v>
      </c>
      <c r="B4" s="18" t="s">
        <v>4</v>
      </c>
      <c r="C4" s="19" t="s">
        <v>5</v>
      </c>
      <c r="D4" s="20" t="s">
        <v>6</v>
      </c>
      <c r="E4" s="18" t="s">
        <v>7</v>
      </c>
      <c r="F4" s="21" t="s">
        <v>8</v>
      </c>
      <c r="G4" s="17" t="s">
        <v>183</v>
      </c>
      <c r="H4" s="17"/>
      <c r="I4" s="17"/>
      <c r="J4" s="17" t="s">
        <v>184</v>
      </c>
      <c r="K4" s="17"/>
      <c r="L4" s="44"/>
      <c r="M4" s="45" t="s">
        <v>185</v>
      </c>
      <c r="N4" s="17" t="s">
        <v>15</v>
      </c>
    </row>
    <row r="5" ht="29" customHeight="1" spans="1:14">
      <c r="A5" s="17"/>
      <c r="B5" s="18"/>
      <c r="C5" s="19"/>
      <c r="D5" s="20"/>
      <c r="E5" s="18"/>
      <c r="F5" s="21"/>
      <c r="G5" s="22" t="s">
        <v>186</v>
      </c>
      <c r="H5" s="23" t="s">
        <v>187</v>
      </c>
      <c r="I5" s="46" t="s">
        <v>188</v>
      </c>
      <c r="J5" s="47" t="s">
        <v>186</v>
      </c>
      <c r="K5" s="23" t="s">
        <v>187</v>
      </c>
      <c r="L5" s="48" t="s">
        <v>188</v>
      </c>
      <c r="M5" s="49"/>
      <c r="N5" s="50"/>
    </row>
    <row r="6" s="13" customFormat="1" ht="16.5" spans="1:14">
      <c r="A6" s="24">
        <v>1</v>
      </c>
      <c r="B6" s="25">
        <v>2020011634</v>
      </c>
      <c r="C6" s="26" t="s">
        <v>189</v>
      </c>
      <c r="D6" s="27" t="s">
        <v>40</v>
      </c>
      <c r="E6" s="25">
        <v>2020</v>
      </c>
      <c r="F6" s="28" t="s">
        <v>190</v>
      </c>
      <c r="G6" s="29">
        <v>7</v>
      </c>
      <c r="H6" s="26">
        <v>57</v>
      </c>
      <c r="I6" s="51">
        <f t="shared" ref="I6:I14" si="0">G6/H6</f>
        <v>0.12280701754386</v>
      </c>
      <c r="J6" s="25">
        <v>3</v>
      </c>
      <c r="K6" s="26">
        <v>57</v>
      </c>
      <c r="L6" s="51">
        <f t="shared" ref="L6:L14" si="1">J6/K6</f>
        <v>0.0526315789473684</v>
      </c>
      <c r="M6" s="52"/>
      <c r="N6" s="52" t="s">
        <v>191</v>
      </c>
    </row>
    <row r="7" s="13" customFormat="1" ht="16.5" spans="1:14">
      <c r="A7" s="24">
        <v>2</v>
      </c>
      <c r="B7" s="30">
        <v>2020013736</v>
      </c>
      <c r="C7" s="31" t="s">
        <v>268</v>
      </c>
      <c r="D7" s="27" t="s">
        <v>17</v>
      </c>
      <c r="E7" s="32">
        <v>2020</v>
      </c>
      <c r="F7" s="28" t="s">
        <v>206</v>
      </c>
      <c r="G7" s="33">
        <v>12</v>
      </c>
      <c r="H7" s="34">
        <v>58</v>
      </c>
      <c r="I7" s="51">
        <f t="shared" si="0"/>
        <v>0.206896551724138</v>
      </c>
      <c r="J7" s="32">
        <v>15</v>
      </c>
      <c r="K7" s="34">
        <v>58</v>
      </c>
      <c r="L7" s="51">
        <f t="shared" si="1"/>
        <v>0.258620689655172</v>
      </c>
      <c r="M7" s="53"/>
      <c r="N7" s="52" t="s">
        <v>269</v>
      </c>
    </row>
    <row r="8" s="13" customFormat="1" ht="16.5" spans="1:14">
      <c r="A8" s="24">
        <v>3</v>
      </c>
      <c r="B8" s="32">
        <v>2020012373</v>
      </c>
      <c r="C8" s="26" t="s">
        <v>208</v>
      </c>
      <c r="D8" s="27" t="s">
        <v>17</v>
      </c>
      <c r="E8" s="32">
        <v>2020</v>
      </c>
      <c r="F8" s="28" t="s">
        <v>206</v>
      </c>
      <c r="G8" s="33">
        <v>1</v>
      </c>
      <c r="H8" s="34">
        <v>58</v>
      </c>
      <c r="I8" s="51">
        <f t="shared" si="0"/>
        <v>0.0172413793103448</v>
      </c>
      <c r="J8" s="32">
        <v>4</v>
      </c>
      <c r="K8" s="34">
        <v>58</v>
      </c>
      <c r="L8" s="51">
        <f t="shared" si="1"/>
        <v>0.0689655172413793</v>
      </c>
      <c r="M8" s="53"/>
      <c r="N8" s="52" t="s">
        <v>209</v>
      </c>
    </row>
    <row r="9" s="13" customFormat="1" ht="16.5" spans="1:14">
      <c r="A9" s="24">
        <v>4</v>
      </c>
      <c r="B9" s="25">
        <v>2020010508</v>
      </c>
      <c r="C9" s="26" t="s">
        <v>270</v>
      </c>
      <c r="D9" s="27" t="s">
        <v>17</v>
      </c>
      <c r="E9" s="25">
        <v>2020</v>
      </c>
      <c r="F9" s="28" t="s">
        <v>220</v>
      </c>
      <c r="G9" s="29">
        <v>24</v>
      </c>
      <c r="H9" s="26">
        <v>58</v>
      </c>
      <c r="I9" s="51">
        <f t="shared" si="0"/>
        <v>0.413793103448276</v>
      </c>
      <c r="J9" s="25">
        <v>4</v>
      </c>
      <c r="K9" s="26">
        <v>58</v>
      </c>
      <c r="L9" s="51">
        <f t="shared" si="1"/>
        <v>0.0689655172413793</v>
      </c>
      <c r="M9" s="52"/>
      <c r="N9" s="52" t="s">
        <v>271</v>
      </c>
    </row>
    <row r="10" s="13" customFormat="1" ht="16.5" spans="1:14">
      <c r="A10" s="24">
        <v>5</v>
      </c>
      <c r="B10" s="35">
        <v>2020012157</v>
      </c>
      <c r="C10" s="36" t="s">
        <v>219</v>
      </c>
      <c r="D10" s="27" t="s">
        <v>40</v>
      </c>
      <c r="E10" s="37">
        <v>2020</v>
      </c>
      <c r="F10" s="28" t="s">
        <v>220</v>
      </c>
      <c r="G10" s="38">
        <v>6</v>
      </c>
      <c r="H10" s="39">
        <v>58</v>
      </c>
      <c r="I10" s="51">
        <f t="shared" si="0"/>
        <v>0.103448275862069</v>
      </c>
      <c r="J10" s="54">
        <v>11</v>
      </c>
      <c r="K10" s="39">
        <v>58</v>
      </c>
      <c r="L10" s="51">
        <f t="shared" si="1"/>
        <v>0.189655172413793</v>
      </c>
      <c r="M10" s="52"/>
      <c r="N10" s="55" t="s">
        <v>221</v>
      </c>
    </row>
    <row r="11" s="13" customFormat="1" ht="16.5" spans="1:14">
      <c r="A11" s="24">
        <v>6</v>
      </c>
      <c r="B11" s="25">
        <v>2020012454</v>
      </c>
      <c r="C11" s="26" t="s">
        <v>222</v>
      </c>
      <c r="D11" s="27" t="s">
        <v>17</v>
      </c>
      <c r="E11" s="25">
        <v>2020</v>
      </c>
      <c r="F11" s="28" t="s">
        <v>220</v>
      </c>
      <c r="G11" s="29">
        <v>9</v>
      </c>
      <c r="H11" s="26">
        <v>58</v>
      </c>
      <c r="I11" s="51">
        <f t="shared" si="0"/>
        <v>0.155172413793103</v>
      </c>
      <c r="J11" s="25">
        <v>1</v>
      </c>
      <c r="K11" s="26">
        <v>58</v>
      </c>
      <c r="L11" s="51">
        <f t="shared" si="1"/>
        <v>0.0172413793103448</v>
      </c>
      <c r="M11" s="52"/>
      <c r="N11" s="52" t="s">
        <v>223</v>
      </c>
    </row>
    <row r="12" s="13" customFormat="1" ht="16.5" spans="1:14">
      <c r="A12" s="24">
        <v>7</v>
      </c>
      <c r="B12" s="32">
        <v>2020010507</v>
      </c>
      <c r="C12" s="26" t="s">
        <v>226</v>
      </c>
      <c r="D12" s="27" t="s">
        <v>40</v>
      </c>
      <c r="E12" s="34">
        <v>2020</v>
      </c>
      <c r="F12" s="28" t="s">
        <v>227</v>
      </c>
      <c r="G12" s="33">
        <v>14</v>
      </c>
      <c r="H12" s="34">
        <v>59</v>
      </c>
      <c r="I12" s="51">
        <f t="shared" si="0"/>
        <v>0.23728813559322</v>
      </c>
      <c r="J12" s="32">
        <v>8</v>
      </c>
      <c r="K12" s="34">
        <v>59</v>
      </c>
      <c r="L12" s="51">
        <f t="shared" si="1"/>
        <v>0.135593220338983</v>
      </c>
      <c r="M12" s="52"/>
      <c r="N12" s="52" t="s">
        <v>228</v>
      </c>
    </row>
    <row r="13" s="13" customFormat="1" ht="16.5" spans="1:14">
      <c r="A13" s="24">
        <v>8</v>
      </c>
      <c r="B13" s="32">
        <v>2020013198</v>
      </c>
      <c r="C13" s="26" t="s">
        <v>272</v>
      </c>
      <c r="D13" s="27" t="s">
        <v>40</v>
      </c>
      <c r="E13" s="34">
        <v>2020</v>
      </c>
      <c r="F13" s="28" t="s">
        <v>227</v>
      </c>
      <c r="G13" s="33">
        <v>21</v>
      </c>
      <c r="H13" s="34">
        <v>59</v>
      </c>
      <c r="I13" s="51">
        <f t="shared" si="0"/>
        <v>0.355932203389831</v>
      </c>
      <c r="J13" s="32">
        <v>2</v>
      </c>
      <c r="K13" s="34">
        <v>59</v>
      </c>
      <c r="L13" s="51">
        <f t="shared" si="1"/>
        <v>0.0338983050847458</v>
      </c>
      <c r="M13" s="52"/>
      <c r="N13" s="52" t="s">
        <v>273</v>
      </c>
    </row>
    <row r="14" s="13" customFormat="1" ht="16.5" spans="1:14">
      <c r="A14" s="24">
        <v>9</v>
      </c>
      <c r="B14" s="32">
        <v>2020012953</v>
      </c>
      <c r="C14" s="26" t="s">
        <v>229</v>
      </c>
      <c r="D14" s="27" t="s">
        <v>17</v>
      </c>
      <c r="E14" s="32">
        <v>2020</v>
      </c>
      <c r="F14" s="28" t="s">
        <v>230</v>
      </c>
      <c r="G14" s="33">
        <v>10</v>
      </c>
      <c r="H14" s="34">
        <v>62</v>
      </c>
      <c r="I14" s="51">
        <f t="shared" ref="I14:I18" si="2">G14/H14</f>
        <v>0.161290322580645</v>
      </c>
      <c r="J14" s="32">
        <v>7</v>
      </c>
      <c r="K14" s="34">
        <v>62</v>
      </c>
      <c r="L14" s="51">
        <f t="shared" ref="L14:L18" si="3">J14/K14</f>
        <v>0.112903225806452</v>
      </c>
      <c r="M14" s="52"/>
      <c r="N14" s="52" t="s">
        <v>231</v>
      </c>
    </row>
    <row r="15" s="13" customFormat="1" ht="16.5" spans="1:14">
      <c r="A15" s="24">
        <v>10</v>
      </c>
      <c r="B15" s="32">
        <v>2020011274</v>
      </c>
      <c r="C15" s="26" t="s">
        <v>232</v>
      </c>
      <c r="D15" s="27" t="s">
        <v>40</v>
      </c>
      <c r="E15" s="32">
        <v>2020</v>
      </c>
      <c r="F15" s="28" t="s">
        <v>230</v>
      </c>
      <c r="G15" s="33">
        <v>5</v>
      </c>
      <c r="H15" s="34">
        <v>62</v>
      </c>
      <c r="I15" s="51">
        <f t="shared" si="2"/>
        <v>0.0806451612903226</v>
      </c>
      <c r="J15" s="32">
        <v>13</v>
      </c>
      <c r="K15" s="34">
        <v>62</v>
      </c>
      <c r="L15" s="51">
        <f t="shared" si="3"/>
        <v>0.209677419354839</v>
      </c>
      <c r="M15" s="56" t="s">
        <v>274</v>
      </c>
      <c r="N15" s="52" t="s">
        <v>233</v>
      </c>
    </row>
    <row r="16" s="13" customFormat="1" ht="16.5" spans="1:14">
      <c r="A16" s="24">
        <v>11</v>
      </c>
      <c r="B16" s="32">
        <v>2020011812</v>
      </c>
      <c r="C16" s="26" t="s">
        <v>275</v>
      </c>
      <c r="D16" s="27" t="s">
        <v>17</v>
      </c>
      <c r="E16" s="32">
        <v>2020</v>
      </c>
      <c r="F16" s="28" t="s">
        <v>237</v>
      </c>
      <c r="G16" s="33">
        <v>23</v>
      </c>
      <c r="H16" s="34">
        <v>60</v>
      </c>
      <c r="I16" s="51">
        <f t="shared" si="2"/>
        <v>0.383333333333333</v>
      </c>
      <c r="J16" s="32">
        <v>24</v>
      </c>
      <c r="K16" s="34">
        <v>60</v>
      </c>
      <c r="L16" s="51">
        <f t="shared" si="3"/>
        <v>0.4</v>
      </c>
      <c r="M16" s="53"/>
      <c r="N16" s="52" t="s">
        <v>276</v>
      </c>
    </row>
    <row r="17" s="13" customFormat="1" ht="16.5" spans="1:14">
      <c r="A17" s="24">
        <v>12</v>
      </c>
      <c r="B17" s="32">
        <v>2020011610</v>
      </c>
      <c r="C17" s="26" t="s">
        <v>277</v>
      </c>
      <c r="D17" s="27" t="s">
        <v>17</v>
      </c>
      <c r="E17" s="32">
        <v>2020</v>
      </c>
      <c r="F17" s="28" t="s">
        <v>237</v>
      </c>
      <c r="G17" s="33">
        <v>18</v>
      </c>
      <c r="H17" s="34">
        <v>60</v>
      </c>
      <c r="I17" s="51">
        <f t="shared" si="2"/>
        <v>0.3</v>
      </c>
      <c r="J17" s="32">
        <v>1</v>
      </c>
      <c r="K17" s="34">
        <v>60</v>
      </c>
      <c r="L17" s="51">
        <f t="shared" si="3"/>
        <v>0.0166666666666667</v>
      </c>
      <c r="M17" s="53"/>
      <c r="N17" s="52" t="s">
        <v>278</v>
      </c>
    </row>
    <row r="18" s="13" customFormat="1" ht="16.5" spans="1:14">
      <c r="A18" s="24">
        <v>13</v>
      </c>
      <c r="B18" s="32">
        <v>2020014926</v>
      </c>
      <c r="C18" s="26" t="s">
        <v>239</v>
      </c>
      <c r="D18" s="27" t="s">
        <v>40</v>
      </c>
      <c r="E18" s="32">
        <v>2020</v>
      </c>
      <c r="F18" s="28" t="s">
        <v>237</v>
      </c>
      <c r="G18" s="33">
        <v>15</v>
      </c>
      <c r="H18" s="34">
        <v>60</v>
      </c>
      <c r="I18" s="51">
        <f t="shared" si="2"/>
        <v>0.25</v>
      </c>
      <c r="J18" s="32">
        <v>2</v>
      </c>
      <c r="K18" s="34">
        <v>60</v>
      </c>
      <c r="L18" s="51">
        <f t="shared" si="3"/>
        <v>0.0333333333333333</v>
      </c>
      <c r="M18" s="52" t="s">
        <v>274</v>
      </c>
      <c r="N18" s="52" t="s">
        <v>240</v>
      </c>
    </row>
    <row r="19" s="13" customFormat="1" ht="16.5" spans="1:14">
      <c r="A19" s="24">
        <v>14</v>
      </c>
      <c r="B19" s="40">
        <v>2020011953</v>
      </c>
      <c r="C19" s="41" t="s">
        <v>245</v>
      </c>
      <c r="D19" s="27" t="s">
        <v>40</v>
      </c>
      <c r="E19" s="40">
        <v>2020</v>
      </c>
      <c r="F19" s="42" t="s">
        <v>246</v>
      </c>
      <c r="G19" s="43">
        <v>9</v>
      </c>
      <c r="H19" s="41">
        <v>85</v>
      </c>
      <c r="I19" s="51">
        <f>G19/H19</f>
        <v>0.105882352941176</v>
      </c>
      <c r="J19" s="43">
        <v>1</v>
      </c>
      <c r="K19" s="41">
        <v>85</v>
      </c>
      <c r="L19" s="51">
        <f>J19/K19</f>
        <v>0.0117647058823529</v>
      </c>
      <c r="M19" s="57"/>
      <c r="N19" s="57" t="s">
        <v>247</v>
      </c>
    </row>
    <row r="20" s="13" customFormat="1" ht="16.5" spans="1:14">
      <c r="A20" s="24">
        <v>15</v>
      </c>
      <c r="B20" s="40">
        <v>2020010119</v>
      </c>
      <c r="C20" s="41" t="s">
        <v>248</v>
      </c>
      <c r="D20" s="27" t="s">
        <v>17</v>
      </c>
      <c r="E20" s="40">
        <v>2020</v>
      </c>
      <c r="F20" s="42" t="s">
        <v>246</v>
      </c>
      <c r="G20" s="43">
        <v>8</v>
      </c>
      <c r="H20" s="41">
        <v>85</v>
      </c>
      <c r="I20" s="51">
        <f>G20/H20</f>
        <v>0.0941176470588235</v>
      </c>
      <c r="J20" s="43">
        <v>10</v>
      </c>
      <c r="K20" s="41">
        <v>85</v>
      </c>
      <c r="L20" s="51">
        <f>J20/K20</f>
        <v>0.117647058823529</v>
      </c>
      <c r="M20" s="57"/>
      <c r="N20" s="57" t="s">
        <v>249</v>
      </c>
    </row>
    <row r="21" s="13" customFormat="1" ht="16.5" spans="1:14">
      <c r="A21" s="24">
        <v>16</v>
      </c>
      <c r="B21" s="32">
        <v>2020012669</v>
      </c>
      <c r="C21" s="26" t="s">
        <v>279</v>
      </c>
      <c r="D21" s="27" t="s">
        <v>40</v>
      </c>
      <c r="E21" s="32">
        <v>2020</v>
      </c>
      <c r="F21" s="28" t="s">
        <v>258</v>
      </c>
      <c r="G21" s="33">
        <v>7</v>
      </c>
      <c r="H21" s="34">
        <v>85</v>
      </c>
      <c r="I21" s="51">
        <v>0.0823529411764706</v>
      </c>
      <c r="J21" s="32">
        <v>5</v>
      </c>
      <c r="K21" s="34">
        <v>85</v>
      </c>
      <c r="L21" s="51">
        <v>0.0588235294117647</v>
      </c>
      <c r="M21" s="53"/>
      <c r="N21" s="52" t="s">
        <v>280</v>
      </c>
    </row>
    <row r="22" s="13" customFormat="1" ht="16.5" spans="1:14">
      <c r="A22" s="24">
        <v>17</v>
      </c>
      <c r="B22" s="32">
        <v>2020012969</v>
      </c>
      <c r="C22" s="26" t="s">
        <v>281</v>
      </c>
      <c r="D22" s="27" t="s">
        <v>17</v>
      </c>
      <c r="E22" s="32">
        <v>2020</v>
      </c>
      <c r="F22" s="28" t="s">
        <v>258</v>
      </c>
      <c r="G22" s="33">
        <v>21</v>
      </c>
      <c r="H22" s="34">
        <v>85</v>
      </c>
      <c r="I22" s="51">
        <v>0.247058823529412</v>
      </c>
      <c r="J22" s="32">
        <v>20</v>
      </c>
      <c r="K22" s="34">
        <v>85</v>
      </c>
      <c r="L22" s="51">
        <v>0.235294117647059</v>
      </c>
      <c r="M22" s="53"/>
      <c r="N22" s="52" t="s">
        <v>282</v>
      </c>
    </row>
    <row r="23" s="13" customFormat="1" ht="16.5" spans="1:14">
      <c r="A23" s="24">
        <v>18</v>
      </c>
      <c r="B23" s="32">
        <v>2020012362</v>
      </c>
      <c r="C23" s="26" t="s">
        <v>283</v>
      </c>
      <c r="D23" s="27" t="s">
        <v>17</v>
      </c>
      <c r="E23" s="32">
        <v>2020</v>
      </c>
      <c r="F23" s="28" t="s">
        <v>263</v>
      </c>
      <c r="G23" s="33">
        <v>23</v>
      </c>
      <c r="H23" s="34">
        <v>85</v>
      </c>
      <c r="I23" s="51">
        <f>G23/H23</f>
        <v>0.270588235294118</v>
      </c>
      <c r="J23" s="32">
        <v>37</v>
      </c>
      <c r="K23" s="34">
        <v>85</v>
      </c>
      <c r="L23" s="51">
        <f>J23/K23</f>
        <v>0.435294117647059</v>
      </c>
      <c r="M23" s="53"/>
      <c r="N23" s="52" t="s">
        <v>284</v>
      </c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5" stopIfTrue="1"/>
  </conditionalFormatting>
  <conditionalFormatting sqref="B2">
    <cfRule type="duplicateValues" dxfId="0" priority="4" stopIfTrue="1"/>
  </conditionalFormatting>
  <conditionalFormatting sqref="B3">
    <cfRule type="duplicateValues" dxfId="0" priority="6" stopIfTrue="1"/>
  </conditionalFormatting>
  <conditionalFormatting sqref="B4">
    <cfRule type="duplicateValues" dxfId="0" priority="3" stopIfTrue="1"/>
  </conditionalFormatting>
  <conditionalFormatting sqref="B10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10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G14" sqref="G14"/>
    </sheetView>
  </sheetViews>
  <sheetFormatPr defaultColWidth="9" defaultRowHeight="17.25" outlineLevelCol="4"/>
  <cols>
    <col min="1" max="1" width="7" style="1" customWidth="1"/>
    <col min="2" max="2" width="64" style="1" customWidth="1"/>
    <col min="3" max="3" width="19.5" style="1" customWidth="1"/>
    <col min="4" max="4" width="19.5" style="3" customWidth="1"/>
    <col min="5" max="5" width="18.625" style="3" customWidth="1"/>
    <col min="6" max="16384" width="9" style="1"/>
  </cols>
  <sheetData>
    <row r="1" customHeight="1" spans="1:5">
      <c r="A1" s="4" t="s">
        <v>285</v>
      </c>
      <c r="B1" s="4"/>
      <c r="C1" s="4"/>
      <c r="D1" s="4"/>
      <c r="E1" s="4"/>
    </row>
    <row r="2" ht="46.5" customHeight="1" spans="1:5">
      <c r="A2" s="5" t="s">
        <v>286</v>
      </c>
      <c r="B2" s="5"/>
      <c r="C2" s="5"/>
      <c r="D2" s="5"/>
      <c r="E2" s="5"/>
    </row>
    <row r="3" ht="30.75" customHeight="1" spans="1:5">
      <c r="A3" s="6" t="s">
        <v>287</v>
      </c>
      <c r="B3" s="6"/>
      <c r="C3" s="6"/>
      <c r="D3" s="6"/>
      <c r="E3" s="6"/>
    </row>
    <row r="4" s="2" customFormat="1" ht="39" customHeight="1" spans="1:5">
      <c r="A4" s="2" t="s">
        <v>3</v>
      </c>
      <c r="B4" s="7" t="s">
        <v>288</v>
      </c>
      <c r="C4" s="7" t="s">
        <v>289</v>
      </c>
      <c r="D4" s="7" t="s">
        <v>290</v>
      </c>
      <c r="E4" s="7" t="s">
        <v>291</v>
      </c>
    </row>
    <row r="5" spans="1:5">
      <c r="A5" s="8">
        <v>1</v>
      </c>
      <c r="B5" s="9" t="s">
        <v>292</v>
      </c>
      <c r="C5" s="9">
        <v>30</v>
      </c>
      <c r="D5" s="10" t="s">
        <v>293</v>
      </c>
      <c r="E5" s="8"/>
    </row>
    <row r="6" spans="1:5">
      <c r="A6" s="8">
        <v>2</v>
      </c>
      <c r="B6" s="11" t="s">
        <v>294</v>
      </c>
      <c r="C6" s="11">
        <v>30</v>
      </c>
      <c r="D6" s="12" t="s">
        <v>295</v>
      </c>
      <c r="E6" s="12"/>
    </row>
    <row r="7" spans="1:5">
      <c r="A7" s="8">
        <v>3</v>
      </c>
      <c r="B7" s="9" t="s">
        <v>296</v>
      </c>
      <c r="C7" s="9">
        <v>29</v>
      </c>
      <c r="D7" s="10" t="s">
        <v>297</v>
      </c>
      <c r="E7" s="8"/>
    </row>
    <row r="8" ht="16.5" spans="1:5">
      <c r="A8" s="8"/>
      <c r="B8" s="9"/>
      <c r="C8" s="9"/>
      <c r="D8" s="10"/>
      <c r="E8" s="8"/>
    </row>
    <row r="9" ht="16.5" spans="1:5">
      <c r="A9" s="8"/>
      <c r="B9" s="9"/>
      <c r="C9" s="9"/>
      <c r="D9" s="10"/>
      <c r="E9" s="8"/>
    </row>
    <row r="10" ht="16.5" spans="1:5">
      <c r="A10" s="8"/>
      <c r="B10" s="9"/>
      <c r="C10" s="9"/>
      <c r="D10" s="10"/>
      <c r="E10" s="8"/>
    </row>
    <row r="11" ht="16.5" spans="1:5">
      <c r="A11" s="8"/>
      <c r="B11" s="9"/>
      <c r="C11" s="9"/>
      <c r="D11" s="10"/>
      <c r="E11" s="8"/>
    </row>
    <row r="12" ht="16.5" spans="1:5">
      <c r="A12" s="8"/>
      <c r="B12" s="9"/>
      <c r="C12" s="9"/>
      <c r="D12" s="10"/>
      <c r="E12" s="8"/>
    </row>
    <row r="13" ht="16.5" spans="1:5">
      <c r="A13" s="8"/>
      <c r="B13" s="9"/>
      <c r="C13" s="9"/>
      <c r="D13" s="10"/>
      <c r="E13" s="8"/>
    </row>
    <row r="14" ht="16.5" spans="1:5">
      <c r="A14" s="8"/>
      <c r="B14" s="9"/>
      <c r="C14" s="9"/>
      <c r="D14" s="10"/>
      <c r="E14" s="8"/>
    </row>
    <row r="15" ht="16.5" spans="1:5">
      <c r="A15" s="8"/>
      <c r="B15" s="9"/>
      <c r="C15" s="9"/>
      <c r="D15" s="10"/>
      <c r="E15" s="8"/>
    </row>
    <row r="16" ht="16.5" spans="1:5">
      <c r="A16" s="8"/>
      <c r="B16" s="9"/>
      <c r="C16" s="9"/>
      <c r="D16" s="10"/>
      <c r="E16" s="8"/>
    </row>
    <row r="17" ht="16.5" spans="1:5">
      <c r="A17" s="8"/>
      <c r="B17" s="9"/>
      <c r="C17" s="9"/>
      <c r="D17" s="10"/>
      <c r="E17" s="8"/>
    </row>
    <row r="18" ht="16.5" spans="1:5">
      <c r="A18" s="8"/>
      <c r="B18" s="9"/>
      <c r="C18" s="9"/>
      <c r="D18" s="10"/>
      <c r="E18" s="8"/>
    </row>
    <row r="19" ht="16.5" spans="1:5">
      <c r="A19" s="8"/>
      <c r="B19" s="9"/>
      <c r="C19" s="9"/>
      <c r="D19" s="10"/>
      <c r="E19" s="8"/>
    </row>
    <row r="20" ht="16.5" spans="1:5">
      <c r="A20" s="8"/>
      <c r="B20" s="9"/>
      <c r="C20" s="9"/>
      <c r="D20" s="10"/>
      <c r="E20" s="8"/>
    </row>
    <row r="21" ht="16.5" spans="1:5">
      <c r="A21" s="8"/>
      <c r="B21" s="9"/>
      <c r="C21" s="9"/>
      <c r="D21" s="10"/>
      <c r="E21" s="8"/>
    </row>
    <row r="22" ht="16.5" spans="1:5">
      <c r="A22" s="8"/>
      <c r="B22" s="9"/>
      <c r="C22" s="9"/>
      <c r="D22" s="10"/>
      <c r="E22" s="8"/>
    </row>
    <row r="23" ht="16.5" spans="1:5">
      <c r="A23" s="8"/>
      <c r="B23" s="9"/>
      <c r="C23" s="9"/>
      <c r="D23" s="10"/>
      <c r="E23" s="8"/>
    </row>
  </sheetData>
  <mergeCells count="3">
    <mergeCell ref="A1:E1"/>
    <mergeCell ref="A2:E2"/>
    <mergeCell ref="A3:E3"/>
  </mergeCells>
  <conditionalFormatting sqref="B1:C1">
    <cfRule type="duplicateValues" dxfId="0" priority="9" stopIfTrue="1"/>
  </conditionalFormatting>
  <conditionalFormatting sqref="B2:C2">
    <cfRule type="duplicateValues" dxfId="0" priority="10" stopIfTrue="1"/>
  </conditionalFormatting>
  <conditionalFormatting sqref="B3:C3">
    <cfRule type="duplicateValues" dxfId="0" priority="11" stopIfTrue="1"/>
  </conditionalFormatting>
  <conditionalFormatting sqref="B5:C5">
    <cfRule type="duplicateValues" dxfId="0" priority="2" stopIfTrue="1"/>
  </conditionalFormatting>
  <conditionalFormatting sqref="B6:C6">
    <cfRule type="duplicateValues" dxfId="0" priority="1" stopIfTrue="1"/>
  </conditionalFormatting>
  <conditionalFormatting sqref="B4:C4 B7:C65536">
    <cfRule type="duplicateValues" dxfId="0" priority="138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:B23"/>
  </dataValidations>
  <pageMargins left="0.708661417322835" right="0.708661417322835" top="0.748031496062992" bottom="0.74803149606299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I15" sqref="I15"/>
    </sheetView>
  </sheetViews>
  <sheetFormatPr defaultColWidth="9" defaultRowHeight="17.25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298</v>
      </c>
      <c r="B1" s="4"/>
      <c r="C1" s="4"/>
      <c r="D1" s="4"/>
      <c r="E1" s="4"/>
      <c r="F1" s="4"/>
    </row>
    <row r="2" s="1" customFormat="1" ht="46.5" customHeight="1" spans="1:6">
      <c r="A2" s="5" t="s">
        <v>299</v>
      </c>
      <c r="B2" s="5"/>
      <c r="C2" s="5"/>
      <c r="D2" s="5"/>
      <c r="E2" s="5"/>
      <c r="F2" s="5"/>
    </row>
    <row r="3" s="1" customFormat="1" ht="30.75" customHeight="1" spans="1:6">
      <c r="A3" s="6" t="s">
        <v>287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288</v>
      </c>
      <c r="C4" s="7" t="s">
        <v>289</v>
      </c>
      <c r="D4" s="7" t="s">
        <v>290</v>
      </c>
      <c r="E4" s="7" t="s">
        <v>300</v>
      </c>
      <c r="F4" s="7" t="s">
        <v>291</v>
      </c>
    </row>
    <row r="5" s="1" customFormat="1" customHeight="1" spans="1:6">
      <c r="A5" s="8">
        <v>1</v>
      </c>
      <c r="B5" s="9" t="s">
        <v>301</v>
      </c>
      <c r="C5" s="9">
        <v>32</v>
      </c>
      <c r="D5" s="10" t="s">
        <v>302</v>
      </c>
      <c r="E5" s="10" t="s">
        <v>303</v>
      </c>
      <c r="F5" s="8"/>
    </row>
    <row r="6" s="1" customFormat="1" spans="1:6">
      <c r="A6" s="8">
        <v>2</v>
      </c>
      <c r="B6" s="11" t="s">
        <v>304</v>
      </c>
      <c r="C6" s="11">
        <v>22</v>
      </c>
      <c r="D6" s="12" t="s">
        <v>305</v>
      </c>
      <c r="E6" s="10" t="s">
        <v>303</v>
      </c>
      <c r="F6" s="8"/>
    </row>
    <row r="7" s="1" customFormat="1" spans="1:6">
      <c r="A7" s="8">
        <v>3</v>
      </c>
      <c r="B7" s="9" t="s">
        <v>306</v>
      </c>
      <c r="C7" s="9">
        <v>30</v>
      </c>
      <c r="D7" s="10" t="s">
        <v>307</v>
      </c>
      <c r="E7" s="10" t="s">
        <v>303</v>
      </c>
      <c r="F7" s="8"/>
    </row>
    <row r="8" s="1" customFormat="1" spans="1:6">
      <c r="A8" s="8"/>
      <c r="B8" s="9"/>
      <c r="C8" s="9"/>
      <c r="D8" s="10"/>
      <c r="E8" s="10"/>
      <c r="F8" s="8"/>
    </row>
    <row r="9" s="1" customFormat="1" spans="1:6">
      <c r="A9" s="8"/>
      <c r="B9" s="9"/>
      <c r="C9" s="9"/>
      <c r="D9" s="10"/>
      <c r="E9" s="10"/>
      <c r="F9" s="8"/>
    </row>
    <row r="10" s="1" customFormat="1" spans="1:6">
      <c r="A10" s="8"/>
      <c r="B10" s="9"/>
      <c r="C10" s="9"/>
      <c r="D10" s="10"/>
      <c r="E10" s="10"/>
      <c r="F10" s="8"/>
    </row>
    <row r="11" s="1" customFormat="1" spans="1:6">
      <c r="A11" s="8"/>
      <c r="B11" s="9"/>
      <c r="C11" s="9"/>
      <c r="D11" s="10"/>
      <c r="E11" s="10"/>
      <c r="F11" s="8"/>
    </row>
    <row r="12" s="1" customFormat="1" spans="1:6">
      <c r="A12" s="8"/>
      <c r="B12" s="9"/>
      <c r="C12" s="9"/>
      <c r="D12" s="10"/>
      <c r="E12" s="10"/>
      <c r="F12" s="8"/>
    </row>
    <row r="13" s="1" customFormat="1" spans="1:6">
      <c r="A13" s="8"/>
      <c r="B13" s="9"/>
      <c r="C13" s="9"/>
      <c r="D13" s="10"/>
      <c r="E13" s="10"/>
      <c r="F13" s="8"/>
    </row>
    <row r="14" s="1" customFormat="1" spans="1:6">
      <c r="A14" s="8"/>
      <c r="B14" s="9"/>
      <c r="C14" s="9"/>
      <c r="D14" s="10"/>
      <c r="E14" s="10"/>
      <c r="F14" s="8"/>
    </row>
    <row r="15" s="1" customFormat="1" spans="1:6">
      <c r="A15" s="8"/>
      <c r="B15" s="9"/>
      <c r="C15" s="9"/>
      <c r="D15" s="10"/>
      <c r="E15" s="10"/>
      <c r="F15" s="8"/>
    </row>
    <row r="16" s="1" customFormat="1" spans="1:6">
      <c r="A16" s="8"/>
      <c r="B16" s="9"/>
      <c r="C16" s="9"/>
      <c r="D16" s="10"/>
      <c r="E16" s="10"/>
      <c r="F16" s="8"/>
    </row>
    <row r="17" s="1" customFormat="1" spans="1:6">
      <c r="A17" s="8"/>
      <c r="B17" s="9"/>
      <c r="C17" s="9"/>
      <c r="D17" s="10"/>
      <c r="E17" s="10"/>
      <c r="F17" s="8"/>
    </row>
    <row r="18" s="1" customFormat="1" spans="1:6">
      <c r="A18" s="8"/>
      <c r="B18" s="9"/>
      <c r="C18" s="9"/>
      <c r="D18" s="10"/>
      <c r="E18" s="10"/>
      <c r="F18" s="8"/>
    </row>
    <row r="19" s="1" customFormat="1" spans="1:6">
      <c r="A19" s="8"/>
      <c r="B19" s="9"/>
      <c r="C19" s="9"/>
      <c r="D19" s="10"/>
      <c r="E19" s="10"/>
      <c r="F19" s="8"/>
    </row>
    <row r="20" s="1" customFormat="1" spans="1:6">
      <c r="A20" s="8"/>
      <c r="B20" s="9"/>
      <c r="C20" s="9"/>
      <c r="D20" s="10"/>
      <c r="E20" s="10"/>
      <c r="F20" s="8"/>
    </row>
    <row r="21" s="1" customFormat="1" spans="1:6">
      <c r="A21" s="8"/>
      <c r="B21" s="9"/>
      <c r="C21" s="9"/>
      <c r="D21" s="10"/>
      <c r="E21" s="10"/>
      <c r="F21" s="8"/>
    </row>
    <row r="22" s="1" customFormat="1" spans="1:6">
      <c r="A22" s="8"/>
      <c r="B22" s="9"/>
      <c r="C22" s="9"/>
      <c r="D22" s="10"/>
      <c r="E22" s="10"/>
      <c r="F22" s="8"/>
    </row>
    <row r="23" s="1" customFormat="1" spans="1:6">
      <c r="A23" s="8"/>
      <c r="B23" s="9"/>
      <c r="C23" s="9"/>
      <c r="D23" s="10"/>
      <c r="E23" s="10"/>
      <c r="F23" s="8"/>
    </row>
    <row r="24" s="1" customFormat="1" spans="4:6">
      <c r="D24" s="3"/>
      <c r="E24" s="3"/>
      <c r="F24" s="3"/>
    </row>
  </sheetData>
  <mergeCells count="3">
    <mergeCell ref="A1:F1"/>
    <mergeCell ref="A2:F2"/>
    <mergeCell ref="A3:F3"/>
  </mergeCells>
  <conditionalFormatting sqref="B1:C1">
    <cfRule type="duplicateValues" dxfId="0" priority="4" stopIfTrue="1"/>
  </conditionalFormatting>
  <conditionalFormatting sqref="B2:C2">
    <cfRule type="duplicateValues" dxfId="0" priority="5" stopIfTrue="1"/>
  </conditionalFormatting>
  <conditionalFormatting sqref="B3:C3">
    <cfRule type="duplicateValues" dxfId="0" priority="6" stopIfTrue="1"/>
  </conditionalFormatting>
  <conditionalFormatting sqref="B5:C5">
    <cfRule type="duplicateValues" dxfId="0" priority="3" stopIfTrue="1"/>
  </conditionalFormatting>
  <conditionalFormatting sqref="B6:C6">
    <cfRule type="duplicateValues" dxfId="0" priority="2" stopIfTrue="1"/>
  </conditionalFormatting>
  <conditionalFormatting sqref="B7">
    <cfRule type="duplicateValues" dxfId="0" priority="1" stopIfTrue="1"/>
  </conditionalFormatting>
  <conditionalFormatting sqref="B4:C4 B8:C65536 C7">
    <cfRule type="duplicateValues" dxfId="0" priority="7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 B8:B23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H11" sqref="H11"/>
    </sheetView>
  </sheetViews>
  <sheetFormatPr defaultColWidth="9" defaultRowHeight="17.25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308</v>
      </c>
      <c r="B1" s="4"/>
      <c r="C1" s="4"/>
      <c r="D1" s="4"/>
      <c r="E1" s="4"/>
      <c r="F1" s="4"/>
    </row>
    <row r="2" s="1" customFormat="1" ht="46.5" customHeight="1" spans="1:6">
      <c r="A2" s="5" t="s">
        <v>309</v>
      </c>
      <c r="B2" s="5"/>
      <c r="C2" s="5"/>
      <c r="D2" s="5"/>
      <c r="E2" s="5"/>
      <c r="F2" s="5"/>
    </row>
    <row r="3" s="1" customFormat="1" ht="30.75" customHeight="1" spans="1:6">
      <c r="A3" s="6" t="s">
        <v>287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288</v>
      </c>
      <c r="C4" s="7" t="s">
        <v>289</v>
      </c>
      <c r="D4" s="7" t="s">
        <v>290</v>
      </c>
      <c r="E4" s="7" t="s">
        <v>300</v>
      </c>
      <c r="F4" s="7" t="s">
        <v>291</v>
      </c>
    </row>
    <row r="5" s="1" customFormat="1" spans="1:6">
      <c r="A5" s="8">
        <v>1</v>
      </c>
      <c r="B5" s="9" t="s">
        <v>310</v>
      </c>
      <c r="C5" s="9">
        <v>32</v>
      </c>
      <c r="D5" s="10" t="s">
        <v>311</v>
      </c>
      <c r="E5" s="10" t="s">
        <v>303</v>
      </c>
      <c r="F5" s="8"/>
    </row>
    <row r="6" s="1" customFormat="1" spans="1:6">
      <c r="A6" s="8">
        <v>2</v>
      </c>
      <c r="B6" s="11" t="s">
        <v>312</v>
      </c>
      <c r="C6" s="11">
        <v>26</v>
      </c>
      <c r="D6" s="12" t="s">
        <v>313</v>
      </c>
      <c r="E6" s="10" t="s">
        <v>303</v>
      </c>
      <c r="F6" s="8"/>
    </row>
    <row r="7" s="1" customFormat="1" spans="1:6">
      <c r="A7" s="8"/>
      <c r="B7" s="9"/>
      <c r="C7" s="9"/>
      <c r="D7" s="10"/>
      <c r="E7" s="10"/>
      <c r="F7" s="8"/>
    </row>
    <row r="8" s="1" customFormat="1" spans="1:6">
      <c r="A8" s="8"/>
      <c r="B8" s="9"/>
      <c r="C8" s="9"/>
      <c r="D8" s="10"/>
      <c r="E8" s="10"/>
      <c r="F8" s="8"/>
    </row>
    <row r="9" s="1" customFormat="1" spans="1:6">
      <c r="A9" s="8"/>
      <c r="B9" s="9"/>
      <c r="C9" s="9"/>
      <c r="D9" s="10"/>
      <c r="E9" s="10"/>
      <c r="F9" s="8"/>
    </row>
    <row r="10" s="1" customFormat="1" spans="1:6">
      <c r="A10" s="8"/>
      <c r="B10" s="9"/>
      <c r="C10" s="9"/>
      <c r="D10" s="10"/>
      <c r="E10" s="10"/>
      <c r="F10" s="8"/>
    </row>
    <row r="11" s="1" customFormat="1" spans="1:6">
      <c r="A11" s="8"/>
      <c r="B11" s="9"/>
      <c r="C11" s="9"/>
      <c r="D11" s="10"/>
      <c r="E11" s="10"/>
      <c r="F11" s="8"/>
    </row>
    <row r="12" s="1" customFormat="1" spans="1:6">
      <c r="A12" s="8"/>
      <c r="B12" s="9"/>
      <c r="C12" s="9"/>
      <c r="D12" s="10"/>
      <c r="E12" s="10"/>
      <c r="F12" s="8"/>
    </row>
    <row r="13" s="1" customFormat="1" spans="1:6">
      <c r="A13" s="8"/>
      <c r="B13" s="9"/>
      <c r="C13" s="9"/>
      <c r="D13" s="10"/>
      <c r="E13" s="10"/>
      <c r="F13" s="8"/>
    </row>
    <row r="14" s="1" customFormat="1" spans="1:6">
      <c r="A14" s="8"/>
      <c r="B14" s="9"/>
      <c r="C14" s="9"/>
      <c r="D14" s="10"/>
      <c r="E14" s="10"/>
      <c r="F14" s="8"/>
    </row>
    <row r="15" s="1" customFormat="1" spans="1:6">
      <c r="A15" s="8"/>
      <c r="B15" s="9"/>
      <c r="C15" s="9"/>
      <c r="D15" s="10"/>
      <c r="E15" s="10"/>
      <c r="F15" s="8"/>
    </row>
    <row r="16" s="1" customFormat="1" spans="1:6">
      <c r="A16" s="8"/>
      <c r="B16" s="9"/>
      <c r="C16" s="9"/>
      <c r="D16" s="10"/>
      <c r="E16" s="10"/>
      <c r="F16" s="8"/>
    </row>
    <row r="17" s="1" customFormat="1" spans="1:6">
      <c r="A17" s="8"/>
      <c r="B17" s="9"/>
      <c r="C17" s="9"/>
      <c r="D17" s="10"/>
      <c r="E17" s="10"/>
      <c r="F17" s="8"/>
    </row>
    <row r="18" s="1" customFormat="1" spans="1:6">
      <c r="A18" s="8"/>
      <c r="B18" s="9"/>
      <c r="C18" s="9"/>
      <c r="D18" s="10"/>
      <c r="E18" s="10"/>
      <c r="F18" s="8"/>
    </row>
    <row r="19" s="1" customFormat="1" spans="1:6">
      <c r="A19" s="8"/>
      <c r="B19" s="9"/>
      <c r="C19" s="9"/>
      <c r="D19" s="10"/>
      <c r="E19" s="10"/>
      <c r="F19" s="8"/>
    </row>
    <row r="20" s="1" customFormat="1" spans="1:6">
      <c r="A20" s="8"/>
      <c r="B20" s="9"/>
      <c r="C20" s="9"/>
      <c r="D20" s="10"/>
      <c r="E20" s="10"/>
      <c r="F20" s="8"/>
    </row>
    <row r="21" s="1" customFormat="1" spans="1:6">
      <c r="A21" s="8"/>
      <c r="B21" s="9"/>
      <c r="C21" s="9"/>
      <c r="D21" s="10"/>
      <c r="E21" s="10"/>
      <c r="F21" s="8"/>
    </row>
    <row r="22" s="1" customFormat="1" spans="1:6">
      <c r="A22" s="8"/>
      <c r="B22" s="9"/>
      <c r="C22" s="9"/>
      <c r="D22" s="10"/>
      <c r="E22" s="10"/>
      <c r="F22" s="8"/>
    </row>
    <row r="23" s="1" customFormat="1" spans="1:6">
      <c r="A23" s="8"/>
      <c r="B23" s="9"/>
      <c r="C23" s="9"/>
      <c r="D23" s="10"/>
      <c r="E23" s="10"/>
      <c r="F23" s="8"/>
    </row>
  </sheetData>
  <mergeCells count="3">
    <mergeCell ref="A1:F1"/>
    <mergeCell ref="A2:F2"/>
    <mergeCell ref="A3:F3"/>
  </mergeCells>
  <conditionalFormatting sqref="B1:C1">
    <cfRule type="duplicateValues" dxfId="0" priority="3" stopIfTrue="1"/>
  </conditionalFormatting>
  <conditionalFormatting sqref="B2:C2">
    <cfRule type="duplicateValues" dxfId="0" priority="4" stopIfTrue="1"/>
  </conditionalFormatting>
  <conditionalFormatting sqref="B3:C3">
    <cfRule type="duplicateValues" dxfId="0" priority="5" stopIfTrue="1"/>
  </conditionalFormatting>
  <conditionalFormatting sqref="B5:C5">
    <cfRule type="duplicateValues" dxfId="0" priority="2" stopIfTrue="1"/>
  </conditionalFormatting>
  <conditionalFormatting sqref="B6:C6">
    <cfRule type="duplicateValues" dxfId="0" priority="1" stopIfTrue="1"/>
  </conditionalFormatting>
  <conditionalFormatting sqref="B4:C4 B7:C65536">
    <cfRule type="duplicateValues" dxfId="0" priority="6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:B23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表1.优秀大学生评定结果统计表（其余年级用)</vt:lpstr>
      <vt:lpstr>表2.优秀学生干部评定结果统计表（其余年级用）</vt:lpstr>
      <vt:lpstr>表3.优秀大学生评定结果统计表（2020级用）</vt:lpstr>
      <vt:lpstr>表4.优秀学生干部评定结果统计表（2020级用）</vt:lpstr>
      <vt:lpstr>表5.学生先进班集体汇总表</vt:lpstr>
      <vt:lpstr>表6.优良学风示范班汇总表</vt:lpstr>
      <vt:lpstr>表7.学风建设成效班汇总表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王昱泽</cp:lastModifiedBy>
  <dcterms:created xsi:type="dcterms:W3CDTF">2011-08-17T02:30:00Z</dcterms:created>
  <cp:lastPrinted>2019-09-16T02:39:00Z</cp:lastPrinted>
  <dcterms:modified xsi:type="dcterms:W3CDTF">2021-10-25T02:20:39Z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9E13D930916C490F90FE5C9E93A1EC51</vt:lpwstr>
  </property>
</Properties>
</file>